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zhu\OneDrive\Desktop\КП\Прайсы для клиентов\"/>
    </mc:Choice>
  </mc:AlternateContent>
  <bookViews>
    <workbookView xWindow="0" yWindow="0" windowWidth="23040" windowHeight="8964" tabRatio="905" activeTab="1"/>
  </bookViews>
  <sheets>
    <sheet name="Курсы ЦБРФ" sheetId="4" r:id="rId1"/>
    <sheet name="Прайс от 01.03.2024" sheetId="1" r:id="rId2"/>
  </sheets>
  <definedNames>
    <definedName name="_xlnm._FilterDatabase" localSheetId="1" hidden="1">'Прайс от 01.03.2024'!$A$8:$L$494</definedName>
    <definedName name="daily" localSheetId="0">'Курсы ЦБРФ'!$A$1:$E$102</definedName>
    <definedName name="_xlnm.Print_Area" localSheetId="1">'Прайс от 01.03.2024'!$A:$I</definedName>
  </definedNames>
  <calcPr calcId="152511"/>
  <fileRecoveryPr repairLoad="1"/>
</workbook>
</file>

<file path=xl/calcChain.xml><?xml version="1.0" encoding="utf-8"?>
<calcChain xmlns="http://schemas.openxmlformats.org/spreadsheetml/2006/main">
  <c r="I4" i="1" l="1"/>
  <c r="I5" i="1"/>
  <c r="I486" i="1" l="1"/>
  <c r="I473" i="1"/>
  <c r="I460" i="1"/>
  <c r="I447" i="1"/>
  <c r="I432" i="1"/>
  <c r="I420" i="1"/>
  <c r="I410" i="1"/>
  <c r="I400" i="1"/>
  <c r="I389" i="1"/>
  <c r="I377" i="1"/>
  <c r="I367" i="1"/>
  <c r="I357" i="1"/>
  <c r="I346" i="1"/>
  <c r="I335" i="1"/>
  <c r="I325" i="1"/>
  <c r="I312" i="1"/>
  <c r="I304" i="1"/>
  <c r="I292" i="1"/>
  <c r="I281" i="1"/>
  <c r="I271" i="1"/>
  <c r="I261" i="1"/>
  <c r="I249" i="1"/>
  <c r="I233" i="1"/>
  <c r="I219" i="1"/>
  <c r="I207" i="1"/>
  <c r="I197" i="1"/>
  <c r="I189" i="1"/>
  <c r="I181" i="1"/>
  <c r="I173" i="1"/>
  <c r="I165" i="1"/>
  <c r="I151" i="1"/>
  <c r="I143" i="1"/>
  <c r="I129" i="1"/>
  <c r="I117" i="1"/>
  <c r="I105" i="1"/>
  <c r="I97" i="1"/>
  <c r="I89" i="1"/>
  <c r="I79" i="1"/>
  <c r="I68" i="1"/>
  <c r="I60" i="1"/>
  <c r="I52" i="1"/>
  <c r="I41" i="1"/>
  <c r="I32" i="1"/>
  <c r="I24" i="1"/>
  <c r="I16" i="1"/>
  <c r="I39" i="1"/>
  <c r="I484" i="1"/>
  <c r="I470" i="1"/>
  <c r="I454" i="1"/>
  <c r="I437" i="1"/>
  <c r="I422" i="1"/>
  <c r="I413" i="1"/>
  <c r="I399" i="1"/>
  <c r="I387" i="1"/>
  <c r="I374" i="1"/>
  <c r="I361" i="1"/>
  <c r="I349" i="1"/>
  <c r="I337" i="1"/>
  <c r="I326" i="1"/>
  <c r="I311" i="1"/>
  <c r="I300" i="1"/>
  <c r="I286" i="1"/>
  <c r="I277" i="1"/>
  <c r="I264" i="1"/>
  <c r="I251" i="1"/>
  <c r="I234" i="1"/>
  <c r="I218" i="1"/>
  <c r="I205" i="1"/>
  <c r="I194" i="1"/>
  <c r="I185" i="1"/>
  <c r="I176" i="1"/>
  <c r="I167" i="1"/>
  <c r="I152" i="1"/>
  <c r="I142" i="1"/>
  <c r="I127" i="1"/>
  <c r="I114" i="1"/>
  <c r="I101" i="1"/>
  <c r="I92" i="1"/>
  <c r="I81" i="1"/>
  <c r="I69" i="1"/>
  <c r="I59" i="1"/>
  <c r="I50" i="1"/>
  <c r="I37" i="1"/>
  <c r="I28" i="1"/>
  <c r="I19" i="1"/>
  <c r="I483" i="1"/>
  <c r="I466" i="1"/>
  <c r="I453" i="1"/>
  <c r="I434" i="1"/>
  <c r="I421" i="1"/>
  <c r="I409" i="1"/>
  <c r="I398" i="1"/>
  <c r="I386" i="1"/>
  <c r="I373" i="1"/>
  <c r="I360" i="1"/>
  <c r="I348" i="1"/>
  <c r="I336" i="1"/>
  <c r="I324" i="1"/>
  <c r="I310" i="1"/>
  <c r="I299" i="1"/>
  <c r="I285" i="1"/>
  <c r="I276" i="1"/>
  <c r="I263" i="1"/>
  <c r="I250" i="1"/>
  <c r="I229" i="1"/>
  <c r="I217" i="1"/>
  <c r="I204" i="1"/>
  <c r="I193" i="1"/>
  <c r="I184" i="1"/>
  <c r="I175" i="1"/>
  <c r="I166" i="1"/>
  <c r="I150" i="1"/>
  <c r="I138" i="1"/>
  <c r="I124" i="1"/>
  <c r="I113" i="1"/>
  <c r="I100" i="1"/>
  <c r="I91" i="1"/>
  <c r="I80" i="1"/>
  <c r="I67" i="1"/>
  <c r="I58" i="1"/>
  <c r="I49" i="1"/>
  <c r="I36" i="1"/>
  <c r="I27" i="1"/>
  <c r="I18" i="1"/>
  <c r="I494" i="1"/>
  <c r="I480" i="1"/>
  <c r="I465" i="1"/>
  <c r="I452" i="1"/>
  <c r="I433" i="1"/>
  <c r="I419" i="1"/>
  <c r="I408" i="1"/>
  <c r="I397" i="1"/>
  <c r="I493" i="1"/>
  <c r="I472" i="1"/>
  <c r="I446" i="1"/>
  <c r="I425" i="1"/>
  <c r="I403" i="1"/>
  <c r="I383" i="1"/>
  <c r="I368" i="1"/>
  <c r="I354" i="1"/>
  <c r="I334" i="1"/>
  <c r="I321" i="1"/>
  <c r="I305" i="1"/>
  <c r="I284" i="1"/>
  <c r="I270" i="1"/>
  <c r="I257" i="1"/>
  <c r="I228" i="1"/>
  <c r="I212" i="1"/>
  <c r="I196" i="1"/>
  <c r="I183" i="1"/>
  <c r="I171" i="1"/>
  <c r="I157" i="1"/>
  <c r="I137" i="1"/>
  <c r="I121" i="1"/>
  <c r="I103" i="1"/>
  <c r="I90" i="1"/>
  <c r="I73" i="1"/>
  <c r="I62" i="1"/>
  <c r="I48" i="1"/>
  <c r="I33" i="1"/>
  <c r="I21" i="1"/>
  <c r="I492" i="1"/>
  <c r="I471" i="1"/>
  <c r="I443" i="1"/>
  <c r="I418" i="1"/>
  <c r="I402" i="1"/>
  <c r="I382" i="1"/>
  <c r="I366" i="1"/>
  <c r="I353" i="1"/>
  <c r="I333" i="1"/>
  <c r="I317" i="1"/>
  <c r="I301" i="1"/>
  <c r="I283" i="1"/>
  <c r="I269" i="1"/>
  <c r="I254" i="1"/>
  <c r="I227" i="1"/>
  <c r="I209" i="1"/>
  <c r="I195" i="1"/>
  <c r="I182" i="1"/>
  <c r="I170" i="1"/>
  <c r="I153" i="1"/>
  <c r="I136" i="1"/>
  <c r="I120" i="1"/>
  <c r="I102" i="1"/>
  <c r="I88" i="1"/>
  <c r="I72" i="1"/>
  <c r="I61" i="1"/>
  <c r="I47" i="1"/>
  <c r="I31" i="1"/>
  <c r="I20" i="1"/>
  <c r="I490" i="1"/>
  <c r="I462" i="1"/>
  <c r="I442" i="1"/>
  <c r="I417" i="1"/>
  <c r="I401" i="1"/>
  <c r="I379" i="1"/>
  <c r="I365" i="1"/>
  <c r="I347" i="1"/>
  <c r="I332" i="1"/>
  <c r="I316" i="1"/>
  <c r="I298" i="1"/>
  <c r="I282" i="1"/>
  <c r="I268" i="1"/>
  <c r="I248" i="1"/>
  <c r="I226" i="1"/>
  <c r="I208" i="1"/>
  <c r="I192" i="1"/>
  <c r="I180" i="1"/>
  <c r="I169" i="1"/>
  <c r="I149" i="1"/>
  <c r="I135" i="1"/>
  <c r="I116" i="1"/>
  <c r="I99" i="1"/>
  <c r="I87" i="1"/>
  <c r="I71" i="1"/>
  <c r="I57" i="1"/>
  <c r="I46" i="1"/>
  <c r="I30" i="1"/>
  <c r="I17" i="1"/>
  <c r="I489" i="1"/>
  <c r="I461" i="1"/>
  <c r="I438" i="1"/>
  <c r="I416" i="1"/>
  <c r="I396" i="1"/>
  <c r="I378" i="1"/>
  <c r="I362" i="1"/>
  <c r="I344" i="1"/>
  <c r="I331" i="1"/>
  <c r="I313" i="1"/>
  <c r="I295" i="1"/>
  <c r="I280" i="1"/>
  <c r="I267" i="1"/>
  <c r="I244" i="1"/>
  <c r="I225" i="1"/>
  <c r="I206" i="1"/>
  <c r="I191" i="1"/>
  <c r="I179" i="1"/>
  <c r="I168" i="1"/>
  <c r="I148" i="1"/>
  <c r="I131" i="1"/>
  <c r="I115" i="1"/>
  <c r="I98" i="1"/>
  <c r="I84" i="1"/>
  <c r="I70" i="1"/>
  <c r="I56" i="1"/>
  <c r="I42" i="1"/>
  <c r="I29" i="1"/>
  <c r="I15" i="1"/>
  <c r="I485" i="1"/>
  <c r="I459" i="1"/>
  <c r="I431" i="1"/>
  <c r="I415" i="1"/>
  <c r="I395" i="1"/>
  <c r="I376" i="1"/>
  <c r="I359" i="1"/>
  <c r="I343" i="1"/>
  <c r="I328" i="1"/>
  <c r="I309" i="1"/>
  <c r="I294" i="1"/>
  <c r="I279" i="1"/>
  <c r="I262" i="1"/>
  <c r="I240" i="1"/>
  <c r="I224" i="1"/>
  <c r="I203" i="1"/>
  <c r="I190" i="1"/>
  <c r="I178" i="1"/>
  <c r="I164" i="1"/>
  <c r="I147" i="1"/>
  <c r="I130" i="1"/>
  <c r="I112" i="1"/>
  <c r="I96" i="1"/>
  <c r="I83" i="1"/>
  <c r="I66" i="1"/>
  <c r="I55" i="1"/>
  <c r="I40" i="1"/>
  <c r="I26" i="1"/>
  <c r="I14" i="1"/>
  <c r="I479" i="1"/>
  <c r="I458" i="1"/>
  <c r="I428" i="1"/>
  <c r="I414" i="1"/>
  <c r="I391" i="1"/>
  <c r="I375" i="1"/>
  <c r="I358" i="1"/>
  <c r="I342" i="1"/>
  <c r="I327" i="1"/>
  <c r="I308" i="1"/>
  <c r="I293" i="1"/>
  <c r="I278" i="1"/>
  <c r="I260" i="1"/>
  <c r="I239" i="1"/>
  <c r="I220" i="1"/>
  <c r="I202" i="1"/>
  <c r="I188" i="1"/>
  <c r="I177" i="1"/>
  <c r="I160" i="1"/>
  <c r="I146" i="1"/>
  <c r="I128" i="1"/>
  <c r="I111" i="1"/>
  <c r="I95" i="1"/>
  <c r="I82" i="1"/>
  <c r="I65" i="1"/>
  <c r="I54" i="1"/>
  <c r="I38" i="1"/>
  <c r="I25" i="1"/>
  <c r="I13" i="1"/>
  <c r="I478" i="1"/>
  <c r="I390" i="1"/>
  <c r="I323" i="1"/>
  <c r="I259" i="1"/>
  <c r="I187" i="1"/>
  <c r="I123" i="1"/>
  <c r="I64" i="1"/>
  <c r="I12" i="1"/>
  <c r="I477" i="1"/>
  <c r="I388" i="1"/>
  <c r="I322" i="1"/>
  <c r="I258" i="1"/>
  <c r="I186" i="1"/>
  <c r="I122" i="1"/>
  <c r="I63" i="1"/>
  <c r="I455" i="1"/>
  <c r="I372" i="1"/>
  <c r="I307" i="1"/>
  <c r="I236" i="1"/>
  <c r="I174" i="1"/>
  <c r="I110" i="1"/>
  <c r="I53" i="1"/>
  <c r="I451" i="1"/>
  <c r="I369" i="1"/>
  <c r="I306" i="1"/>
  <c r="I235" i="1"/>
  <c r="I172" i="1"/>
  <c r="I104" i="1"/>
  <c r="I51" i="1"/>
  <c r="I427" i="1"/>
  <c r="I356" i="1"/>
  <c r="I288" i="1"/>
  <c r="I216" i="1"/>
  <c r="I159" i="1"/>
  <c r="I94" i="1"/>
  <c r="I35" i="1"/>
  <c r="I426" i="1"/>
  <c r="I355" i="1"/>
  <c r="I287" i="1"/>
  <c r="I213" i="1"/>
  <c r="I158" i="1"/>
  <c r="I93" i="1"/>
  <c r="I34" i="1"/>
  <c r="I405" i="1"/>
  <c r="I341" i="1"/>
  <c r="I275" i="1"/>
  <c r="I199" i="1"/>
  <c r="I145" i="1"/>
  <c r="I75" i="1"/>
  <c r="I23" i="1"/>
  <c r="I491" i="1"/>
  <c r="I404" i="1"/>
  <c r="I338" i="1"/>
  <c r="I272" i="1"/>
  <c r="I198" i="1"/>
  <c r="I144" i="1"/>
  <c r="I74" i="1"/>
  <c r="I22" i="1"/>
</calcChain>
</file>

<file path=xl/comments1.xml><?xml version="1.0" encoding="utf-8"?>
<comments xmlns="http://schemas.openxmlformats.org/spreadsheetml/2006/main">
  <authors>
    <author>Дмитрий Матарас</author>
  </authors>
  <commentList>
    <comment ref="I4" authorId="0" shapeId="0">
      <text>
        <r>
          <rPr>
            <b/>
            <sz val="9"/>
            <color indexed="81"/>
            <rFont val="Tahoma"/>
            <family val="2"/>
            <charset val="204"/>
          </rPr>
          <t>Актуальный курс подтягивается автоматически. Если этого не произошло, введите вручную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Подключение" type="4" refreshedVersion="5" background="1" refreshOnLoad="1" saveData="1">
    <webPr sourceData="1" parsePre="1" consecutive="1" xl2000="1" url="https://www.cbr.ru/currency_base/daily"/>
  </connection>
</connections>
</file>

<file path=xl/sharedStrings.xml><?xml version="1.0" encoding="utf-8"?>
<sst xmlns="http://schemas.openxmlformats.org/spreadsheetml/2006/main" count="1406" uniqueCount="841">
  <si>
    <t>Тали ручные</t>
  </si>
  <si>
    <t>Тали ручные шестеренные</t>
  </si>
  <si>
    <t>-</t>
  </si>
  <si>
    <t>Тали ручные рычажные</t>
  </si>
  <si>
    <t>Изображение</t>
  </si>
  <si>
    <t>Высота подъема, м</t>
  </si>
  <si>
    <t>Тали электрические</t>
  </si>
  <si>
    <t>Мини тали РА</t>
  </si>
  <si>
    <t>Лебедки ручные рычажные</t>
  </si>
  <si>
    <t>Длина каната, м</t>
  </si>
  <si>
    <t>Длина каната / ленты, м</t>
  </si>
  <si>
    <t>Грузоподъемность, т</t>
  </si>
  <si>
    <t>Грузоподъемность, кг</t>
  </si>
  <si>
    <t>Лебедки электрические</t>
  </si>
  <si>
    <t>Рабочее напряжение, В</t>
  </si>
  <si>
    <t>Комплектация канатом</t>
  </si>
  <si>
    <t>Мин. розничная цена, руб</t>
  </si>
  <si>
    <t>Мин. розничная цена, USD</t>
  </si>
  <si>
    <t>да</t>
  </si>
  <si>
    <t>Таль ручная рычажная GEARSEN HSH-C</t>
  </si>
  <si>
    <t>Таль ручная шестеренная GEARSEN HSZ-C</t>
  </si>
  <si>
    <t>Тали электрические канатные (комбинированные)  GEARSEN PA</t>
  </si>
  <si>
    <t xml:space="preserve">Тельферы канатные GEARSEN CD </t>
  </si>
  <si>
    <t>Тали электрические промышленные</t>
  </si>
  <si>
    <t xml:space="preserve">Поиск по сайту </t>
  </si>
  <si>
    <t>Интернет-приемная</t>
  </si>
  <si>
    <t>RU</t>
  </si>
  <si>
    <t>EN</t>
  </si>
  <si>
    <t>Искать</t>
  </si>
  <si>
    <t>Личный кабинет участников рынка</t>
  </si>
  <si>
    <t>Что вы хотите найти?</t>
  </si>
  <si>
    <t>Деятельность Финансовые рынки Документы и данные О Банке России Сервисы</t>
  </si>
  <si>
    <t>+</t>
  </si>
  <si>
    <t>7 499 300-30-008 800 300-30-00300Бесплатно для звонков с мобильных телефонов</t>
  </si>
  <si>
    <t>Новости Решения Банка России Контактная информация Карта сайта О сайте</t>
  </si>
  <si>
    <t>USD</t>
  </si>
  <si>
    <t>EUR</t>
  </si>
  <si>
    <t>Наверх</t>
  </si>
  <si>
    <t>8 800 300-30-00(круглосуточно, бесплатно для звонков из регионов России)</t>
  </si>
  <si>
    <t>+7 499 300-30-00(круглосуточно, в соответствии с тарифами вашего оператора)</t>
  </si>
  <si>
    <t>300(круглосуточно, бесплатно для звонков с мобильных телефонов)</t>
  </si>
  <si>
    <t>Отношения с инвесторами</t>
  </si>
  <si>
    <t>Перечень инсайдерской информации Банка России</t>
  </si>
  <si>
    <t>Официальное опубликование нормативных актов Банка России</t>
  </si>
  <si>
    <t>Проекты нормативных актов Банка России</t>
  </si>
  <si>
    <t>Перечень нерабочих праздничных дней и перенесенных выходных дней</t>
  </si>
  <si>
    <t>О сайте</t>
  </si>
  <si>
    <t>Контакты</t>
  </si>
  <si>
    <t>Противодействие коррупции</t>
  </si>
  <si>
    <t>Технические ресурсы</t>
  </si>
  <si>
    <t>Версия для слабовидящихОбычная версия</t>
  </si>
  <si>
    <t xml:space="preserve">Дизайн сайта — </t>
  </si>
  <si>
    <t>На сайте Банка России используются файлы cookie</t>
  </si>
  <si>
    <t>Оставаясь на www.cbr.ru, вы принимаете пользовательское соглашение</t>
  </si>
  <si>
    <t>Подтвердить</t>
  </si>
  <si>
    <t>cbr</t>
  </si>
  <si>
    <t>8 800 300-30-00</t>
  </si>
  <si>
    <t>www.cbr.ru</t>
  </si>
  <si>
    <t>Доллар США</t>
  </si>
  <si>
    <t>Евро</t>
  </si>
  <si>
    <t>Страница была полезной?</t>
  </si>
  <si>
    <t>Да Нет</t>
  </si>
  <si>
    <t>Базы данных</t>
  </si>
  <si>
    <t>База данных по курсам валют</t>
  </si>
  <si>
    <t>Официальные курсы валют на заданную дату, устанавливаемые ежедневно</t>
  </si>
  <si>
    <t>Цифр. код</t>
  </si>
  <si>
    <t>Букв. код</t>
  </si>
  <si>
    <t>Единиц</t>
  </si>
  <si>
    <t>Валюта</t>
  </si>
  <si>
    <t>Курс</t>
  </si>
  <si>
    <t>AUD</t>
  </si>
  <si>
    <t>Австралийский доллар</t>
  </si>
  <si>
    <t>AZN</t>
  </si>
  <si>
    <t>Азербайджанский манат</t>
  </si>
  <si>
    <t>AMD</t>
  </si>
  <si>
    <t>Армянских драмов</t>
  </si>
  <si>
    <t>BYN</t>
  </si>
  <si>
    <t>Белорусский рубль</t>
  </si>
  <si>
    <t>BGN</t>
  </si>
  <si>
    <t>Болгарский лев</t>
  </si>
  <si>
    <t>BRL</t>
  </si>
  <si>
    <t>Бразильский реал</t>
  </si>
  <si>
    <t>HUF</t>
  </si>
  <si>
    <t>Венгерских форинтов</t>
  </si>
  <si>
    <t>KRW</t>
  </si>
  <si>
    <t>Вон Республики Корея</t>
  </si>
  <si>
    <t>HKD</t>
  </si>
  <si>
    <t>DKK</t>
  </si>
  <si>
    <t>INR</t>
  </si>
  <si>
    <t>Индийских рупий</t>
  </si>
  <si>
    <t>KZT</t>
  </si>
  <si>
    <t>Казахстанских тенге</t>
  </si>
  <si>
    <t>CAD</t>
  </si>
  <si>
    <t>Канадский доллар</t>
  </si>
  <si>
    <t>KGS</t>
  </si>
  <si>
    <t>Киргизских сомов</t>
  </si>
  <si>
    <t>CNY</t>
  </si>
  <si>
    <t>MDL</t>
  </si>
  <si>
    <t>Молдавских леев</t>
  </si>
  <si>
    <t>TMT</t>
  </si>
  <si>
    <t>Новый туркменский манат</t>
  </si>
  <si>
    <t>NOK</t>
  </si>
  <si>
    <t>Норвежских крон</t>
  </si>
  <si>
    <t>PLN</t>
  </si>
  <si>
    <t>Польский злотый</t>
  </si>
  <si>
    <t>RON</t>
  </si>
  <si>
    <t>Румынский лей</t>
  </si>
  <si>
    <t>XDR</t>
  </si>
  <si>
    <t>СДР (специальные права заимствования)</t>
  </si>
  <si>
    <t>SGD</t>
  </si>
  <si>
    <t>Сингапурский доллар</t>
  </si>
  <si>
    <t>TJS</t>
  </si>
  <si>
    <t>Таджикских сомони</t>
  </si>
  <si>
    <t>TRY</t>
  </si>
  <si>
    <t>Турецких лир</t>
  </si>
  <si>
    <t>UZS</t>
  </si>
  <si>
    <t>Узбекских сумов</t>
  </si>
  <si>
    <t>UAH</t>
  </si>
  <si>
    <t>Украинских гривен</t>
  </si>
  <si>
    <t>GBP</t>
  </si>
  <si>
    <t>Фунт стерлингов Соединенного королевства</t>
  </si>
  <si>
    <t>CZK</t>
  </si>
  <si>
    <t>Чешских крон</t>
  </si>
  <si>
    <t>SEK</t>
  </si>
  <si>
    <t>Шведских крон</t>
  </si>
  <si>
    <t>CHF</t>
  </si>
  <si>
    <t>Швейцарский франк</t>
  </si>
  <si>
    <t>ZAR</t>
  </si>
  <si>
    <t>Южноафриканских рэндов</t>
  </si>
  <si>
    <t>JPY</t>
  </si>
  <si>
    <t>Японских иен</t>
  </si>
  <si>
    <t>!!! NEW !!! Тележки для ручных талей (кошки)</t>
  </si>
  <si>
    <t>Количество роликов</t>
  </si>
  <si>
    <t>Цена деления, кг</t>
  </si>
  <si>
    <t>Погрешность +-, кг</t>
  </si>
  <si>
    <t>Время работы батареи, ч</t>
  </si>
  <si>
    <t>Зона действия ПДУ, м</t>
  </si>
  <si>
    <t>Высота подхвата, мм</t>
  </si>
  <si>
    <t>Высота подъема, мм</t>
  </si>
  <si>
    <t>520-720</t>
  </si>
  <si>
    <t>520-740</t>
  </si>
  <si>
    <t>630-930</t>
  </si>
  <si>
    <t>750-1050</t>
  </si>
  <si>
    <t>Лебедки ручные барабанные</t>
  </si>
  <si>
    <t>Диаметр шкива, мм</t>
  </si>
  <si>
    <t>МЕРЫ ЗАЩИТЫ ФИНАНСОВОГО РЫНКА</t>
  </si>
  <si>
    <t>Меры защиты финансового рынка</t>
  </si>
  <si>
    <t>Масса нетто, кг</t>
  </si>
  <si>
    <t>Масса брутто, кг</t>
  </si>
  <si>
    <t>Габариты, см</t>
  </si>
  <si>
    <t>28*21*17</t>
  </si>
  <si>
    <t>33*23*19</t>
  </si>
  <si>
    <t>36*24*20</t>
  </si>
  <si>
    <t>41*32*22</t>
  </si>
  <si>
    <t>54*42*23</t>
  </si>
  <si>
    <t>70*46*75</t>
  </si>
  <si>
    <t>52*21*20</t>
  </si>
  <si>
    <t>23*21*19</t>
  </si>
  <si>
    <t>24,5*24,5*20,5</t>
  </si>
  <si>
    <t>27,5*25*22,5</t>
  </si>
  <si>
    <t>32*31*28</t>
  </si>
  <si>
    <t>48*41*32</t>
  </si>
  <si>
    <t>37*31*28</t>
  </si>
  <si>
    <t>39*29*23</t>
  </si>
  <si>
    <t>43*34*26</t>
  </si>
  <si>
    <t>55*25*31,5</t>
  </si>
  <si>
    <t>42,5*28*21,5</t>
  </si>
  <si>
    <t>85*39*56</t>
  </si>
  <si>
    <t>95*39*56</t>
  </si>
  <si>
    <t>135*45*66</t>
  </si>
  <si>
    <t>150*45*66</t>
  </si>
  <si>
    <t>180*42*66</t>
  </si>
  <si>
    <t>190*45*66</t>
  </si>
  <si>
    <t>200*45*66</t>
  </si>
  <si>
    <t>116*45*55</t>
  </si>
  <si>
    <t>130*50*66</t>
  </si>
  <si>
    <t>121*49*66</t>
  </si>
  <si>
    <t>133*53*66</t>
  </si>
  <si>
    <t>155*50*66</t>
  </si>
  <si>
    <t>165*50*66</t>
  </si>
  <si>
    <t>175*50*66</t>
  </si>
  <si>
    <t>130*49*66</t>
  </si>
  <si>
    <t>140*49*66</t>
  </si>
  <si>
    <t>161*49*66</t>
  </si>
  <si>
    <t>170*49*66</t>
  </si>
  <si>
    <t>180*49*66</t>
  </si>
  <si>
    <t>190*49*66</t>
  </si>
  <si>
    <t>115*55*83</t>
  </si>
  <si>
    <t>131*49*66,5</t>
  </si>
  <si>
    <t>151*49*66,5</t>
  </si>
  <si>
    <t>158*55*55</t>
  </si>
  <si>
    <t>175*71*60</t>
  </si>
  <si>
    <t>175*75*65</t>
  </si>
  <si>
    <t>175*80*65</t>
  </si>
  <si>
    <t>165*70*95</t>
  </si>
  <si>
    <t>181*70*95</t>
  </si>
  <si>
    <t>216*70*95</t>
  </si>
  <si>
    <t>235*70*95</t>
  </si>
  <si>
    <t>255*70*95</t>
  </si>
  <si>
    <t>275*70*95</t>
  </si>
  <si>
    <t>53*33*40 ; 46*32*32</t>
  </si>
  <si>
    <t>60*38*49; 50*34*32</t>
  </si>
  <si>
    <t>67*39*46 ; 55*36*27</t>
  </si>
  <si>
    <t>69*41*48;  55*36*27</t>
  </si>
  <si>
    <t>69*41*48 ; 56*40*33</t>
  </si>
  <si>
    <t>68*43*57; 56*40*33</t>
  </si>
  <si>
    <t>68*43*57; 58*44*37</t>
  </si>
  <si>
    <t>101*67*75; 60*48*39</t>
  </si>
  <si>
    <t>44*8*26,5 ; 32*9*33</t>
  </si>
  <si>
    <t>42,8*6,4*23,5; 37*10*40</t>
  </si>
  <si>
    <t>67*11*36 ; 45.5*11.7*47.5</t>
  </si>
  <si>
    <t>94*17*45,5; 52*13*51</t>
  </si>
  <si>
    <t>65*28*25,5</t>
  </si>
  <si>
    <t>72*22*30</t>
  </si>
  <si>
    <t>20,5*17*17</t>
  </si>
  <si>
    <t>30,5*20,5*23</t>
  </si>
  <si>
    <t>25*10*18</t>
  </si>
  <si>
    <t>31*14*22</t>
  </si>
  <si>
    <t>82*65,5*37</t>
  </si>
  <si>
    <t>88*76*45</t>
  </si>
  <si>
    <t>112*99*56</t>
  </si>
  <si>
    <t>118*108*60</t>
  </si>
  <si>
    <t>154*138*90</t>
  </si>
  <si>
    <t>55*20*21</t>
  </si>
  <si>
    <t>68*22*25</t>
  </si>
  <si>
    <t>85*32*35</t>
  </si>
  <si>
    <t>30*22*12</t>
  </si>
  <si>
    <t>40*22*12</t>
  </si>
  <si>
    <t>50*22*12</t>
  </si>
  <si>
    <t>51*32*12</t>
  </si>
  <si>
    <t>50.7*31.5*26.9</t>
  </si>
  <si>
    <t>54*39*30</t>
  </si>
  <si>
    <t>Таль ручная цепная GEARSEN HSZ-C 0,5т х 6м</t>
  </si>
  <si>
    <t>Таль ручная цепная GEARSEN HSZ-C 0,5т х 9м</t>
  </si>
  <si>
    <t>Таль ручная цепная GEARSEN HSZ-C 0,5т х 12м</t>
  </si>
  <si>
    <t>Таль ручная цепная GEARSEN HSZ-C 1т х 3м</t>
  </si>
  <si>
    <t>Таль ручная цепная GEARSEN HSZ-C 1т х 6м</t>
  </si>
  <si>
    <t>Таль ручная цепная GEARSEN HSZ-C 1т х 9м</t>
  </si>
  <si>
    <t>Таль ручная цепная GEARSEN HSZ-C 1т х 12м</t>
  </si>
  <si>
    <t>Таль ручная цепная GEARSEN HSZ-C 1т х 18м</t>
  </si>
  <si>
    <t>Таль ручная цепная GEARSEN HSZ-C 2т х 3м</t>
  </si>
  <si>
    <t>Таль ручная цепная GEARSEN HSZ-C 2т х 6м</t>
  </si>
  <si>
    <t>Таль ручная цепная GEARSEN HSZ-C 2т х 9м</t>
  </si>
  <si>
    <t>Таль ручная цепная GEARSEN HSZ-C 2т х 12м</t>
  </si>
  <si>
    <t>Таль ручная цепная GEARSEN HSZ-C 2т х 18м</t>
  </si>
  <si>
    <t>Таль ручная цепная GEARSEN HSZ-C 3т х 3м</t>
  </si>
  <si>
    <t>Таль ручная цепная GEARSEN HSZ-C 3т х 6м</t>
  </si>
  <si>
    <t>Таль ручная цепная GEARSEN HSZ-C 3т х 9м</t>
  </si>
  <si>
    <t>Таль ручная цепная GEARSEN HSZ-C 3т х 12м</t>
  </si>
  <si>
    <t>Таль ручная цепная GEARSEN HSZ-C 3т х 18м</t>
  </si>
  <si>
    <t>Таль ручная цепная GEARSEN HSZ-C 5т х 3м</t>
  </si>
  <si>
    <t>Таль ручная цепная GEARSEN HSZ-C 5т х 6м</t>
  </si>
  <si>
    <t>Таль ручная цепная GEARSEN HSZ-C 5т х 9м</t>
  </si>
  <si>
    <t>Таль ручная цепная GEARSEN HSZ-C 5т х 12м</t>
  </si>
  <si>
    <t>Таль ручная цепная GEARSEN HSZ-C 5т х 18м</t>
  </si>
  <si>
    <t>Таль ручная цепная GEARSEN HSZ-C 10т х 6м</t>
  </si>
  <si>
    <t>Таль ручная цепная GEARSEN HSZ-C 10т х 9м</t>
  </si>
  <si>
    <t>Таль ручная цепная GEARSEN HSZ-C 10т х 12м</t>
  </si>
  <si>
    <t>Таль ручная рычажная GEARSEN HSH-C  0,5т х 6м</t>
  </si>
  <si>
    <t>Таль ручная рычажная GEARSEN HSH-C  0,75т х 3м</t>
  </si>
  <si>
    <t>Таль ручная рычажная GEARSEN HSH-C  0,75т х 6м</t>
  </si>
  <si>
    <t>Таль ручная рычажная GEARSEN HSH-C  0,75т х 12м</t>
  </si>
  <si>
    <t>Таль ручная рычажная GEARSEN HSH-C  1т х 3м</t>
  </si>
  <si>
    <t>Таль ручная рычажная GEARSEN HSH-C  1т х 6м</t>
  </si>
  <si>
    <t>Таль ручная рычажная GEARSEN HSH-C  1т х 9м</t>
  </si>
  <si>
    <t>Таль ручная рычажная GEARSEN HSH-C  1т х 12м</t>
  </si>
  <si>
    <t>Таль ручная рычажная GEARSEN HSH-C  1,5т х 3м</t>
  </si>
  <si>
    <t>Таль ручная рычажная GEARSEN HSH-C  1,5т х 6м</t>
  </si>
  <si>
    <t>Таль ручная рычажная GEARSEN HSH-C  1,5т х 9м</t>
  </si>
  <si>
    <t>Таль ручная рычажная GEARSEN HSH-C  1,5т х 12м</t>
  </si>
  <si>
    <t>Таль ручная рычажная GEARSEN HSH-C  2т х 3м</t>
  </si>
  <si>
    <t>Таль ручная рычажная GEARSEN HSH-C  2т х 6м</t>
  </si>
  <si>
    <t>Таль ручная рычажная GEARSEN HSH-C  2т х 9м</t>
  </si>
  <si>
    <t>Таль ручная рычажная GEARSEN HSH-C  2т х 12м</t>
  </si>
  <si>
    <t>Таль ручная рычажная GEARSEN HSH-C  3т х 3м</t>
  </si>
  <si>
    <t>Таль ручная рычажная GEARSEN HSH-C  3т х 6м</t>
  </si>
  <si>
    <t>Таль ручная рычажная GEARSEN HSH-C  3т х 9м</t>
  </si>
  <si>
    <t>Таль ручная рычажная GEARSEN HSH-C  3т х 12м</t>
  </si>
  <si>
    <t>Таль ручная рычажная GEARSEN HSH-C  6т х 3м</t>
  </si>
  <si>
    <t>Таль ручная рычажная GEARSEN HSH-C  6т х 6м</t>
  </si>
  <si>
    <t>Таль ручная рычажная GEARSEN HSH-C  6т х 9м</t>
  </si>
  <si>
    <t>Таль ручная рычажная GEARSEN HSH-C  6т х 12м</t>
  </si>
  <si>
    <t>Наименование товара</t>
  </si>
  <si>
    <t>Таль электрическая мини GEARSEN PA 220В 250/500кг, 12/6м (стационарная)</t>
  </si>
  <si>
    <t>Таль электрическая мини GEARSEN PA 220В 250/500кг, 20/10м (стационарная)</t>
  </si>
  <si>
    <t>Таль электрическая мини GEARSEN PA 220В 500/1000кг, 12/6м (стационарная)</t>
  </si>
  <si>
    <t>Таль электрическая мини GEARSEN PA 220В 500/1000кг, 20/10м (стационарная)</t>
  </si>
  <si>
    <t>Таль электрическая мини GEARSEN PA 220В 600/1200кг, 12/6м (стационарная)</t>
  </si>
  <si>
    <t>Таль электрическая мини GEARSEN PA 220В 600/1200кг, 20/10м (стационарная)</t>
  </si>
  <si>
    <t>Тележка для электрической мини тали GEARSEN 1200 кг (стационарная)</t>
  </si>
  <si>
    <t>Таль электрическая мини GEARSEN PA 220В 250/500кг х 12/6м (комбинированная)</t>
  </si>
  <si>
    <t>Таль электрическая мини GEARSEN PA 220В 500/1000кг х 12/6м (комбинированная)</t>
  </si>
  <si>
    <t>Таль электрическая мини GEARSEN PA 220В 600/1200кг х 12/6м (комбинированная)</t>
  </si>
  <si>
    <t>Тележка для электрической мини тали GEARSEN 1200 кг (комбинированная)</t>
  </si>
  <si>
    <t>Таль электрическая канатная GEARSEN CD 1,0т х 9м (380В)</t>
  </si>
  <si>
    <t>Таль электрическая канатная GEARSEN CD 1,0т х 12м (380В)</t>
  </si>
  <si>
    <t>Таль электрическая канатная GEARSEN CD 1,0т х 24м (380В)</t>
  </si>
  <si>
    <t>Таль электрическая канатная GEARSEN CD 2,0т х 6м (380В)</t>
  </si>
  <si>
    <t>Таль электрическая канатная GEARSEN CD 2,0т х 9м (380В)</t>
  </si>
  <si>
    <t>Таль электрическая канатная GEARSEN CD 2,0т х 12м (380В)</t>
  </si>
  <si>
    <t>Таль электрическая канатная GEARSEN CD 2,0т х 18м (380В)</t>
  </si>
  <si>
    <t>Таль электрическая канатная GEARSEN CD 3,2т х 6м (380В)</t>
  </si>
  <si>
    <t>Таль электрическая канатная GEARSEN CD 3,2т х 9м (380В)</t>
  </si>
  <si>
    <t>Таль электрическая канатная GEARSEN CD 3,2т х 12м (380В)</t>
  </si>
  <si>
    <t>Таль электрическая канатная GEARSEN CD 3,2т х 18м (380В)</t>
  </si>
  <si>
    <t>Таль электрическая канатная GEARSEN CD 3,2т х 24м (380В)</t>
  </si>
  <si>
    <t>Таль электрическая цепная GEARSEN HHBD 1,0 т 6 м</t>
  </si>
  <si>
    <t>Таль электрическая цепная GEARSEN HHBD 2,0 т 6 м</t>
  </si>
  <si>
    <t>Таль электрическая цепная GEARSEN HHBD 2,0 т 12 м</t>
  </si>
  <si>
    <t>Таль электрическая цепная GEARSEN HHBD 3,0 т 6 м</t>
  </si>
  <si>
    <t>Таль электрическая цепная GEARSEN HHBD 3,0 т 12 м</t>
  </si>
  <si>
    <t>Таль электрическая цепная GEARSEN HHBD 5,0 т 6 м</t>
  </si>
  <si>
    <t>Таль электрическая цепная GEARSEN HHBD 10,0 т 6 м</t>
  </si>
  <si>
    <t>Лебедка рычажная GEARSEN MTM 1600кг (канат 20м)</t>
  </si>
  <si>
    <t>Лебедка рычажная GEARSEN MTM 3200кг (канат 20м)</t>
  </si>
  <si>
    <t>Лебедка рычажная GEARSEN MTM 5400кг (канат 20м)</t>
  </si>
  <si>
    <t>Лебедка рычажная GEARSEN GL 4т (канат 3м)</t>
  </si>
  <si>
    <t>Лебедка ручная барабанная с тормозом GEARSEN BHW-500 (544кг, канат 20м)</t>
  </si>
  <si>
    <t>Лебедка ручная барабанная с тормозом GEARSEN BHW-1100 (1179кг, канат 10м)</t>
  </si>
  <si>
    <t>Лебедка ручная барабанная с тормозом GEARSEN BHW-1100 (1179кг, канат 20м)</t>
  </si>
  <si>
    <t>Лебедка ручная барабанная GEARSEN FD-500 (544кг, канат 10м)</t>
  </si>
  <si>
    <t>Лебедка ручная барабанная GEARSEN FD-1000 (1133кг, лента 10м)</t>
  </si>
  <si>
    <t>Лебедка ручная барабанная GEARSEN FD-1000 (1133кг, канат 10м)</t>
  </si>
  <si>
    <t>Лебедка ручная GEARSEN JHW г/п 1,0 т, длина каната  40 м</t>
  </si>
  <si>
    <t>Лебедка ручная GEARSEN JHW г/п 2,0 т, длина каната  40 м</t>
  </si>
  <si>
    <t>Лебедка ручная GEARSEN JHW г/п 3,0 т, длина каната  40 м</t>
  </si>
  <si>
    <t>Лебедка электрическая GEARSEN KCD-300 (300кг х 70м, 220В)</t>
  </si>
  <si>
    <t>Лебедка электрическая GEARSEN KCD-500 (500кг х 70м, 220В)</t>
  </si>
  <si>
    <t>Лебедка электрическая GEARSEN KCD-500 (500кг х 100м, 220В)</t>
  </si>
  <si>
    <t>Лебедка электрическая GEARSEN KCD-500 (500кг х 70м, 380В)</t>
  </si>
  <si>
    <t>Лебедка электрическая GEARSEN KCD-500 (500кг х 100м, 380В)</t>
  </si>
  <si>
    <t>Лебедка электрическая GEARSEN KCD-1000 (1000кг х 100м, 380В)</t>
  </si>
  <si>
    <t>Лебедка электрическая монтажная GEARSEN JM 1,0т (канат 120м)</t>
  </si>
  <si>
    <t>Лебедка электрическая монтажная GEARSEN JM 2,0т (канат 150м)</t>
  </si>
  <si>
    <t>Лебедка электрическая монтажная GEARSEN JM 3,0т (канат 160м)</t>
  </si>
  <si>
    <t>Лебедка электрическая монтажная GEARSEN JM 5,0т (канат 250м)</t>
  </si>
  <si>
    <t>Роликовая платформа поворотная GEARSEN CRA-6 г/п 8тн</t>
  </si>
  <si>
    <t>Роликовая платформа поворотная GEARSEN CRA-8 г/п 12тн</t>
  </si>
  <si>
    <t>Роликовая платформа поворотная GEARSEN CRA-12 г/п 18тн</t>
  </si>
  <si>
    <t>Роликовая платформа подкатная GEARSEN CRO-6 г/п 8тн</t>
  </si>
  <si>
    <t>Роликовая платформа подкатная GEARSEN CRO-8 г/п 12тн</t>
  </si>
  <si>
    <t>Роликовая платформа подкатная GEARSEN CRO-12 г/п 18тн</t>
  </si>
  <si>
    <t>Весы электронные крановые GEARSEN OCS 3,0 т</t>
  </si>
  <si>
    <t>Весы электронные крановые GEARSEN OCS 5,0 т</t>
  </si>
  <si>
    <t>Весы электронные крановые GEARSEN OCS 10,0 т</t>
  </si>
  <si>
    <t>Таль ручная цепная GEARSEN HSZ-C 0,5т х 3м</t>
  </si>
  <si>
    <t>Таль ручная рычажная GEARSEN HSH-C  0,5т х 3м</t>
  </si>
  <si>
    <t>Таль электрическая мини GEARSEN PA 220В 125/250кг, 12/6м (стационарная)</t>
  </si>
  <si>
    <t>Таль электрическая мини GEARSEN PA 220В 125/250кг х 12/6м (комбинированная)</t>
  </si>
  <si>
    <t>Таль электрическая канатная GEARSEN CD 1,0т х 6м (380В)</t>
  </si>
  <si>
    <t>Таль электрическая цепная GEARSEN HHBD 0,5 т 6 м</t>
  </si>
  <si>
    <t>Лебедка рычажная GEARSEN MTM 800кг (канат 20м)</t>
  </si>
  <si>
    <t>Лебедка рычажная GEARSEN GL 2т (канат 3м)</t>
  </si>
  <si>
    <t>Лебедка ручная барабанная с тормозом GEARSEN BHW-500 (544кг, канат 10м)</t>
  </si>
  <si>
    <t>Лебедка ручная барабанная GEARSEN FD-500 (544кг, лента 10м)</t>
  </si>
  <si>
    <t>Лебедка ручная GEARSEN JHW г/п 0,5 т, длина каната  40 м</t>
  </si>
  <si>
    <t>Лебедка электрическая монтажная GEARSEN JM 0,5т (канат 100м)</t>
  </si>
  <si>
    <t>Роликовая платформа поворотная GEARSEN CRA-4 г/п 6тн</t>
  </si>
  <si>
    <t>Роликовая платформа подкатная GEARSEN CRO-4 г/п 6тн</t>
  </si>
  <si>
    <t>Весы электронные крановые GEARSEN OCS 2,0 т</t>
  </si>
  <si>
    <t xml:space="preserve">Таль электрическая цепная GEARSEN HHBD 5,0 т 12 м                              </t>
  </si>
  <si>
    <t>Таль ручная цепная GEARSEN HSZ-C 10т х 3м</t>
  </si>
  <si>
    <t>Таль ручная цепная GEARSEN HSZ-C 10т х 18м</t>
  </si>
  <si>
    <t>Таль ручная рычажная GEARSEN HSH-C  0,5т х 9м</t>
  </si>
  <si>
    <t>Таль ручная рычажная GEARSEN HSH-C  0,5т х 12м</t>
  </si>
  <si>
    <t>Тележка для тали GEARSEN GCT (Тип А) 0,5 т</t>
  </si>
  <si>
    <t>Тележка для тали GEARSEN GCT (Тип А) 1,0 т</t>
  </si>
  <si>
    <t>Тележка для тали GEARSEN GCT (Тип А) 2,0 т</t>
  </si>
  <si>
    <t>Тележка для тали GEARSEN GCT (Тип А) 3,0 т</t>
  </si>
  <si>
    <t>Тележка для тали GEARSEN GCT (Тип А) 5,0 т</t>
  </si>
  <si>
    <t>Тележка для тали GEARSEN GCT (Тип А) 10,0 т</t>
  </si>
  <si>
    <t>Тележка для тали GEARSEN GCL (Тип В) 1т 3м</t>
  </si>
  <si>
    <t>Тележка для тали GEARSEN GCL (Тип В) 1т 6м</t>
  </si>
  <si>
    <t>Тележка для тали GEARSEN GCL (Тип В) 1т 9м</t>
  </si>
  <si>
    <t>Тележка для тали GEARSEN GCL (Тип В) 1т 12м</t>
  </si>
  <si>
    <t>Тележка для тали GEARSEN GCL (Тип В) 2т 3м</t>
  </si>
  <si>
    <t>Тележка для тали GEARSEN GCL (Тип В) 2т 6м</t>
  </si>
  <si>
    <t>Тележка для тали GEARSEN GCL (Тип В) 2т 9м</t>
  </si>
  <si>
    <t>Тележка для тали GEARSEN GCL (Тип В) 2т 12м</t>
  </si>
  <si>
    <t>Тележка для тали GEARSEN GCL (Тип В) 3т 3м</t>
  </si>
  <si>
    <t>Тележка для тали GEARSEN GCL (Тип В) 3т 6м</t>
  </si>
  <si>
    <t>Тележка для тали GEARSEN GCL (Тип В) 3т 9м</t>
  </si>
  <si>
    <t>Тележка для тали GEARSEN GCL (Тип В) 3т 12м</t>
  </si>
  <si>
    <t>Тележка для тали GEARSEN GCL (Тип В) 5т Зм</t>
  </si>
  <si>
    <t>Тележка для тали GEARSEN GCL (Тип В) 5т 6м</t>
  </si>
  <si>
    <t>Тележка для тали GEARSEN GCL (Тип В) 5т 9м</t>
  </si>
  <si>
    <t>Тележка для тали GEARSEN GCL (Тип В) 5т 12м</t>
  </si>
  <si>
    <t>Таль электрическая мини GEARSEN PA 220В 125/250кг х 12/6м (передвижная)</t>
  </si>
  <si>
    <t>Таль электрическая мини GEARSEN PA 220В 250/500кг х 12/6м (передвижная)</t>
  </si>
  <si>
    <t>Таль электрическая мини GEARSEN PA 220В 500/1000кг х 12/6м (передвижная)</t>
  </si>
  <si>
    <t>Таль электрическая мини GEARSEN PA 220В 500/1000кг х 20/10м (передвижная)</t>
  </si>
  <si>
    <t>Таль электрическая мини GEARSEN PA 220В 600/1200кг х 12/6м (передвижная)</t>
  </si>
  <si>
    <t>Таль электрическая канатная GEARSEN CD 1,0т х 18м (380В)</t>
  </si>
  <si>
    <t>Таль электрическая канатная GEARSEN CD 1,0т х 30м (380В)</t>
  </si>
  <si>
    <t>Таль электрическая канатная GEARSEN CD 1,0т х 36м (380В)</t>
  </si>
  <si>
    <t>Таль электрическая канатная GEARSEN CD 2,0т х 24м (380В)</t>
  </si>
  <si>
    <t>Таль электрическая канатная GEARSEN CD 2,0т х 30м (380В)</t>
  </si>
  <si>
    <t>Таль электрическая канатная GEARSEN CD 2,0т х 36м (380В)</t>
  </si>
  <si>
    <t>Таль электрическая канатная GEARSEN CD 3,2т х 30м (380В)</t>
  </si>
  <si>
    <t>Таль электрическая канатная GEARSEN CD 3,2т х 36м (380В)</t>
  </si>
  <si>
    <t>Таль электрическая канатная GEARSEN CD 5т х 6м (380В)</t>
  </si>
  <si>
    <t>Таль электрическая канатная GEARSEN CD 5т х 9м (380В)</t>
  </si>
  <si>
    <t>Таль электрическая канатная GEARSEN CD 5т х 12м (380В)</t>
  </si>
  <si>
    <t>Таль электрическая канатная GEARSEN CD 5т х 18м (380В)</t>
  </si>
  <si>
    <t>Таль электрическая канатная GEARSEN CD 5т х 24м (380В)</t>
  </si>
  <si>
    <t>Таль электрическая канатная GEARSEN CD 5т х 30м (380В)</t>
  </si>
  <si>
    <t>Таль электрическая канатная GEARSEN CD 5т х 36м (380В)</t>
  </si>
  <si>
    <t>Таль электрическая канатная GEARSEN CD 10,0т х 9м (380В)</t>
  </si>
  <si>
    <t>Таль электрическая канатная GEARSEN CD 10,0т х 12м (380В)</t>
  </si>
  <si>
    <t>Таль электрическая канатная GEARSEN CD 10,0т х 18м (380В)</t>
  </si>
  <si>
    <t>Таль электрическая канатная GEARSEN CD 10,0т х 24м (380В)</t>
  </si>
  <si>
    <t>Таль электрическая канатная GEARSEN CD 10,0т х 30м (380В)</t>
  </si>
  <si>
    <t>Таль электрическая канатная GEARSEN CD 10,0т х 36м (380В)</t>
  </si>
  <si>
    <t>Лебедка электрическая GEARSEN KCD-1500 (1500кг х 100м, 380В)</t>
  </si>
  <si>
    <t>Лебедка электрическая GEARSEN KCD-2500 (2500кг х 100м, 380В)</t>
  </si>
  <si>
    <t>Домкрат гидравлический GEARSEN 2,0 т, (GHJ 20)</t>
  </si>
  <si>
    <t>Домкрат гидравлический GEARSEN 3,0 т, (GHJ 30)</t>
  </si>
  <si>
    <t>Домкрат гидравлический GEARSEN 5,0 т, (GHJ 50)</t>
  </si>
  <si>
    <t>Домкрат гидравлический GEARSEN 8,0 т, (GHJ 80)</t>
  </si>
  <si>
    <t>Домкрат гидравлический GEARSEN 10,0 т, (GHJ 100)</t>
  </si>
  <si>
    <t>Домкрат гидравлический GEARSEN 12,0 т, (GHJ 120)</t>
  </si>
  <si>
    <t>Домкрат гидравлический GEARSEN 20,0 т, (GHJ 200)</t>
  </si>
  <si>
    <t>Домкрат гидравлический GEARSEN 50,0 т, (GHJ 500)</t>
  </si>
  <si>
    <t>Домкрат реечный GEARSEN 5,0 т, (GRJ 50)</t>
  </si>
  <si>
    <t>Домкрат реечный GEARSEN 10,0 т, (GRJ 100)</t>
  </si>
  <si>
    <t>Домкрат реечный GEARSEN 16,0 т, (GRJ 160)</t>
  </si>
  <si>
    <t>Блок монтажный с проушиной GEARSEN HQG(L) K1 -1,0 т (GBMP 10)</t>
  </si>
  <si>
    <t>Блок монтажный с проушиной GEARSEN HQG(L) K1 -2,0 т (GBMP 20)</t>
  </si>
  <si>
    <t>Блок монтажный с проушиной GEARSEN HQG(L) K1 -3,2 т (GBMP 32)</t>
  </si>
  <si>
    <t>Блок монтажный с проушиной GEARSEN HQG(L) K1 -5,0 т (GBMP 50)</t>
  </si>
  <si>
    <t>Блок монтажный опорный GEARSEN 0,5 т (GBMO 05)</t>
  </si>
  <si>
    <t>Блок монтажный опорный GEARSEN 1,0 т (GBMO 10)</t>
  </si>
  <si>
    <t>Блок монтажный опорный GEARSEN 2,0 т (GBMO 20)</t>
  </si>
  <si>
    <t>Блок монтажный опорный GEARSEN 5,0 т (GBMO 50)</t>
  </si>
  <si>
    <t>Блок монтажный с крюком GEARSEN HQG(L) K1-0,5 т (GBMK 05)</t>
  </si>
  <si>
    <t>Блок монтажный с крюком GEARSEN HQG(L) K1-1,0 т (GBMK 10)</t>
  </si>
  <si>
    <t>Блок монтажный с крюком GEARSEN HQG(L) K1-2,0 т (GBMK 20)</t>
  </si>
  <si>
    <t>Блок монтажный с крюком GEARSEN HQG(L) K1-3,2 т (GBMK 32)</t>
  </si>
  <si>
    <t>Блок монтажный с крюком GEARSEN HQG(L) K1-5,0 т (GBMK 50)</t>
  </si>
  <si>
    <t>Блок монтажный с крюком GEARSEN HQG(L) K1-10,0 т (GBMK 100)</t>
  </si>
  <si>
    <t>80*46*55;61*44*35</t>
  </si>
  <si>
    <t>Ручка к роликовой платформе поворотной и подкатной на 6т, 8т, 12т</t>
  </si>
  <si>
    <t>6000/8000/12000</t>
  </si>
  <si>
    <t>Ручка к роликовой платформе поворотной и подкатной на 18т</t>
  </si>
  <si>
    <t>90*30*8</t>
  </si>
  <si>
    <t>Канатоукладчик GEARSEN для электрической канатной тали CD/CD1 1,0 т</t>
  </si>
  <si>
    <t>Канатоукладчик GEARSEN для электрической канатной тали CD/CD1 2,0 т</t>
  </si>
  <si>
    <t>Канатоукладчик GEARSEN для электрической канатной тали CD/CD1 3,0-3,2 т</t>
  </si>
  <si>
    <t>Канатоукладчик GEARSEN для электрической канатной тали CD/CD1 5,0 т</t>
  </si>
  <si>
    <t>Канатоукладчик GEARSEN для электрической канатной тали CD/CD1 10,0 т</t>
  </si>
  <si>
    <t>65,5*27,5*39,5</t>
  </si>
  <si>
    <t>56*29*38</t>
  </si>
  <si>
    <t>65,5*28,5*37</t>
  </si>
  <si>
    <t>60*29,5*40,5</t>
  </si>
  <si>
    <t>65*32,5*41</t>
  </si>
  <si>
    <t>85,5*36,5*53</t>
  </si>
  <si>
    <t>100*52,5*59,5</t>
  </si>
  <si>
    <t>115,5*59*65</t>
  </si>
  <si>
    <t>Лебедка электрическая монтажная GEARSEN JM 10,0т (канат 450м)</t>
  </si>
  <si>
    <t>Таль ручная цепная GEARSEN HSZ-C 20т х 6м</t>
  </si>
  <si>
    <t>Таль ручная цепная GEARSEN HSZ-C 20т х 12м</t>
  </si>
  <si>
    <t>Таль ручная рычажная GEARSEN HSH-C 9,0т х 3м</t>
  </si>
  <si>
    <t>Таль ручная рычажная GEARSEN HSH-C 9,0т х 6м</t>
  </si>
  <si>
    <t>Тележка для тали GEARSEN GCL (Тип B) 10т 6м</t>
  </si>
  <si>
    <t>Тележка для тали GEARSEN GCL (Тип B) 10т 9м</t>
  </si>
  <si>
    <t>Тележка для тали GEARSEN GCL (Тип B) 10т 12м</t>
  </si>
  <si>
    <t>Пульт управления для мини-талей РА</t>
  </si>
  <si>
    <t>Пульт управления для тали GEARSEN PA (125/250)</t>
  </si>
  <si>
    <t>20*11*14</t>
  </si>
  <si>
    <t>Пульт управления для тали GEARSEN PA (500/1000)</t>
  </si>
  <si>
    <t>Пульт управления для тали GEARSEN PA с тележкой (500/1000)</t>
  </si>
  <si>
    <t>Пульт управления для тали GEARSEN PA с тележкой (600/1200)</t>
  </si>
  <si>
    <t>Тали электрические канатные стационарные</t>
  </si>
  <si>
    <t xml:space="preserve">Таль электрическая канатная стационарная (на лапах/на пальцах) GEARSEN CD 1,0т х 6м (380В) </t>
  </si>
  <si>
    <t>110*40*50</t>
  </si>
  <si>
    <t xml:space="preserve">Таль электрическая канатная стационарная (на лапах/на пальцах) GEARSEN CD 1,0т х 9м (380В) </t>
  </si>
  <si>
    <t xml:space="preserve">Таль электрическая канатная стационарная (на лапах/на пальцах) GEARSEN CD 1,0т х 12м (380В) </t>
  </si>
  <si>
    <t>115*40*50</t>
  </si>
  <si>
    <t xml:space="preserve">Таль электрическая канатная стационарная (на лапах/на пальцах) GEARSEN CD 2,0т х 6м (380В) </t>
  </si>
  <si>
    <t>120*45*55</t>
  </si>
  <si>
    <t xml:space="preserve">Таль электрическая канатная стационарная (на лапах/на пальцах) GEARSEN CD 2,0т х 9м (380В) </t>
  </si>
  <si>
    <t xml:space="preserve">Таль электрическая канатная стационарная (на лапах/на пальцах) GEARSEN CD 2,0т х 12м (380В) </t>
  </si>
  <si>
    <t>125*45*55</t>
  </si>
  <si>
    <t xml:space="preserve">Таль электрическая канатная стационарная (на лапах/на пальцах) GEARSEN CD 3,2т х 6м (380В) </t>
  </si>
  <si>
    <t>130*50*60</t>
  </si>
  <si>
    <t xml:space="preserve">Таль электрическая канатная стационарная (на лапах/на пальцах) GEARSEN CD 3,2т х 9м (380В) </t>
  </si>
  <si>
    <t xml:space="preserve">Таль электрическая канатная стационарная (на лапах/на пальцах) GEARSEN CD 3,2т х 12м (380В) </t>
  </si>
  <si>
    <t>140*50*60</t>
  </si>
  <si>
    <t xml:space="preserve">Таль электрическая канатная стационарная (на лапах/на пальцах) GEARSEN CD 5,0т х 6м (380В) </t>
  </si>
  <si>
    <t>135*50*60</t>
  </si>
  <si>
    <t xml:space="preserve">Таль электрическая канатная стационарная (на лапах/на пальцах) GEARSEN CD 5,0т х 9м (380В) </t>
  </si>
  <si>
    <t xml:space="preserve">Таль электрическая канатная стационарная (на лапах/на пальцах) GEARSEN CD 5,0т х 12м (380В) </t>
  </si>
  <si>
    <t>145*50*60</t>
  </si>
  <si>
    <t>Приводная тележка для электрической канатной стационарной тали</t>
  </si>
  <si>
    <t xml:space="preserve">Наименование товара </t>
  </si>
  <si>
    <t>Приводная тележка для электрической канатной тали GEARSEN CD 1,0т х 6-9м</t>
  </si>
  <si>
    <t>46*34*23</t>
  </si>
  <si>
    <t>Приводная тележка для электрической канатной тали GEARSEN CD 2,0т х 6-9м</t>
  </si>
  <si>
    <t>47*38*26</t>
  </si>
  <si>
    <t>Приводная тележка для электрической канатной тали GEARSEN CD 3,0т х 6-9м</t>
  </si>
  <si>
    <t>Приводная тележка для электрической канатной тали GEARSEN CD 5,0т х 6-9м</t>
  </si>
  <si>
    <t>55*43*30</t>
  </si>
  <si>
    <t>Таль электрическая канатная GEARSEN CD 0,5т х 6м (380В)</t>
  </si>
  <si>
    <t>100*50*50</t>
  </si>
  <si>
    <t>Таль электрическая канатная GEARSEN CD 0,5т х 9м (380В)</t>
  </si>
  <si>
    <t>Таль электрическая канатная двухскоростная GEARSEN MD 1,0т х 6м (380 В)</t>
  </si>
  <si>
    <t>127*40*60</t>
  </si>
  <si>
    <t>Таль электрическая канатная двухскоростная GEARSEN MD 1,0т х 12м (380 В)</t>
  </si>
  <si>
    <t>128*40*60</t>
  </si>
  <si>
    <t>Таль электрическая канатная двухскоростная GEARSEN MD 2,0т х 6м (380 В)</t>
  </si>
  <si>
    <t>132*50*62</t>
  </si>
  <si>
    <t>Таль электрическая канатная двухскоростная GEARSEN MD 2,0т х 12м (380 В)</t>
  </si>
  <si>
    <t>133*51*63</t>
  </si>
  <si>
    <t>Таль электрическая канатная двухскоростная GEARSEN MD 3,2т х 6м (380 В)</t>
  </si>
  <si>
    <t>125*63*70</t>
  </si>
  <si>
    <t>Таль электрическая канатная двухскоростная GEARSEN MD 3,2т х 12м (380 В)</t>
  </si>
  <si>
    <t>130*65*75</t>
  </si>
  <si>
    <t>Таль электрическая канатная двухскоростная GEARSEN MD 5,0т х 6м (380 В)</t>
  </si>
  <si>
    <t>160*70*55</t>
  </si>
  <si>
    <t>Таль электрическая канатная двухскоростная GEARSEN MD 5,0т х 12м (380 В)</t>
  </si>
  <si>
    <t>167*75*85</t>
  </si>
  <si>
    <t>Таль электрическая канатная с уменьшенной строительной высотой GEARSEN CDL 1,0т х 6м</t>
  </si>
  <si>
    <t>Таль электрическая канатная с уменьшенной строительной высотой GEARSEN CDL 2,0т х 6м</t>
  </si>
  <si>
    <t>VND</t>
  </si>
  <si>
    <t>Вьетнамских донгов</t>
  </si>
  <si>
    <t>GEL</t>
  </si>
  <si>
    <t>Грузинский лари</t>
  </si>
  <si>
    <t>AED</t>
  </si>
  <si>
    <t>Дирхам ОАЭ</t>
  </si>
  <si>
    <t>EGP</t>
  </si>
  <si>
    <t>Египетских фунтов</t>
  </si>
  <si>
    <t>IDR</t>
  </si>
  <si>
    <t>Индонезийских рупий</t>
  </si>
  <si>
    <t>QAR</t>
  </si>
  <si>
    <t>Катарский риал</t>
  </si>
  <si>
    <t>Китайский юань</t>
  </si>
  <si>
    <t>NZD</t>
  </si>
  <si>
    <t>Новозеландский доллар</t>
  </si>
  <si>
    <t>RSD</t>
  </si>
  <si>
    <t>Сербских динаров</t>
  </si>
  <si>
    <t>THB</t>
  </si>
  <si>
    <t>Таиландских батов</t>
  </si>
  <si>
    <t>Ограничитель грузоподъемности</t>
  </si>
  <si>
    <t>Ограничитель грузоподъемности для электрических талей GEARSEN INP 0,5 т</t>
  </si>
  <si>
    <t>43*31*21,5</t>
  </si>
  <si>
    <t>Ограничитель грузоподъемности для электрических талей GEARSEN INP 1,0 т</t>
  </si>
  <si>
    <t>Ограничитель грузоподъемности для электрических талей GEARSEN INP 2,0 т</t>
  </si>
  <si>
    <t>Ограничитель грузоподъемности для электрических талей GEARSEN INP 3,0 т</t>
  </si>
  <si>
    <t>Ограничитель грузоподъемности для электрических талей GEARSEN INP 5,0 т</t>
  </si>
  <si>
    <t>Ограничитель грузоподъемности для электрических талей GEARSEN INP 10,0 т</t>
  </si>
  <si>
    <t>Крюковая подвеска</t>
  </si>
  <si>
    <t>Крюковая подвеска для электрический талей GEARSEN CD 1,0т</t>
  </si>
  <si>
    <t>32*27*14</t>
  </si>
  <si>
    <t>Крюковая подвеска для электрический талей GEARSEN CD 2,0т</t>
  </si>
  <si>
    <t>32*27*16</t>
  </si>
  <si>
    <t>Крюковая подвеска для электрический талей GEARSEN CD 3,2т</t>
  </si>
  <si>
    <t>38*28*15</t>
  </si>
  <si>
    <t>Крюковая подвеска для электрический талей GEARSEN CD 5,0т</t>
  </si>
  <si>
    <t>46*32*16</t>
  </si>
  <si>
    <t>Крюковая подвеска двухблочная для электрический талей GEARSEN CD 5,0т</t>
  </si>
  <si>
    <t>70*32*16</t>
  </si>
  <si>
    <t>Крюковая подвеска двухблочная для электрический талей GEARSEN CD 10,0т</t>
  </si>
  <si>
    <t>Пульт управления для канатаных электрических талей CD</t>
  </si>
  <si>
    <t>Пульт управления для тали GEARSEN CD (6 кнопок) IP</t>
  </si>
  <si>
    <t>20*8*7</t>
  </si>
  <si>
    <t>Комплекты радиоуправления</t>
  </si>
  <si>
    <t>Комплект радиоуправления GEARSEN F21-4S (380В) 4кн.</t>
  </si>
  <si>
    <t>34*28*18</t>
  </si>
  <si>
    <t>Комплект радиоуправления GEARSEN F21-E1B (220В) 6кн.</t>
  </si>
  <si>
    <t>Комплект радиоуправления GEARSEN F21-E1B (36В) 6кн.</t>
  </si>
  <si>
    <t>Комплект радиоуправления GEARSEN F21-E1B (380В) 6кн.</t>
  </si>
  <si>
    <t>Комплект радиоуправления GEARSEN F24-6D (380В) двухскоростной 6кн.</t>
  </si>
  <si>
    <t>Таль электрическая цепная GEARSEN DHS 1,0т х 6м (380В)</t>
  </si>
  <si>
    <t>Таль электрическая цепная GEARSEN DHS 1,0т х 12м</t>
  </si>
  <si>
    <t>Таль электрическая цепная GEARSEN DHS 2,0т х 6м (380В)</t>
  </si>
  <si>
    <t>Таль электрическая цепная GEARSEN DHS 2,0т х 12м (380В)</t>
  </si>
  <si>
    <t>Таль электрическая цепная GEARSEN DHS 3,0т х 6м (380В)</t>
  </si>
  <si>
    <t>Таль электрическая цепная GEARSEN DHS 3,0т х 12м (380В)</t>
  </si>
  <si>
    <t>Таль электрическая цепная GEARSEN DHS 5,0т х 6м (380В)</t>
  </si>
  <si>
    <t>Таль электрическая цепная GEARSEN DHS 5,0т х 12м (380В)</t>
  </si>
  <si>
    <t>54*34*41</t>
  </si>
  <si>
    <t>60*38*46</t>
  </si>
  <si>
    <t>Таль электрическая цепная GEARSEN HHBD 0,5 т 12 м</t>
  </si>
  <si>
    <t>Таль электрическая цепная GEARSEN HHBD 1,0 т 6 м двухскоростная</t>
  </si>
  <si>
    <t>Таль электрическая цепная GEARSEN HHBD 1,0 т 12 м</t>
  </si>
  <si>
    <t>Таль электрическая цепная GEARSEN HHBD 1,0 т 18 м</t>
  </si>
  <si>
    <t>Таль электрическая цепная GEARSEN HHBD 10,0 т 12 м</t>
  </si>
  <si>
    <t xml:space="preserve">Лебедка рычажная GEARSEN MTM 800кг (без каната) </t>
  </si>
  <si>
    <t xml:space="preserve">Лебедка рычажная GEARSEN MTM 1600кг (без каната) </t>
  </si>
  <si>
    <t xml:space="preserve">Лебедка рычажная GEARSEN MTM 3200кг (без каната) </t>
  </si>
  <si>
    <t xml:space="preserve">Лебедка рычажная GEARSEN MTM 5400кг (без каната) </t>
  </si>
  <si>
    <t>Канат 20 м для лебедки GEARSEN MTM 0,8 т (d=8,3мм)</t>
  </si>
  <si>
    <t>Канат 12 м для лебедки GEARSEN MTM 1,6 т (d=11мм)</t>
  </si>
  <si>
    <t>Канат 20 м для лебедки GEARSEN MTM 1,6 т (d=11мм)</t>
  </si>
  <si>
    <t>Канат 40 м для лебедки GEARSEN MTM 1,6 т (d=11мм)</t>
  </si>
  <si>
    <t>Канат 12 м для лебедки GEARSEN MTM 3,2 т (d=16мм)</t>
  </si>
  <si>
    <t>Канат 20 м для лебедки GEARSEN MTM 3,2 т (d=16мм)</t>
  </si>
  <si>
    <t>Канат 40 м для лебедки GEARSEN MTM 3,2 т (d=16мм)</t>
  </si>
  <si>
    <t>Канат 100 м для лебедки GEARSEN MTM 3,2 т (d=16мм)</t>
  </si>
  <si>
    <t>Канат 20 м для лебедки GEARSEN MTM 5,4 т (d=20мм)</t>
  </si>
  <si>
    <t>Канат 40 м для лебедки GEARSEN MTM 5,4 т (d=20мм)</t>
  </si>
  <si>
    <t>Лебедка ручная барабанная с тормозом GEARSEN BHW-800 (810кг, канат 10м)</t>
  </si>
  <si>
    <t>16*16*21</t>
  </si>
  <si>
    <t>Лебедка ручная барабанная с тормозом GEARSEN BHW-800 (810кг, канат 20м)</t>
  </si>
  <si>
    <t>Лебедка ручная барабанная с тормозом GEARSEN BHW-1300 (1350кг, канат 10м)</t>
  </si>
  <si>
    <t>35*20*22</t>
  </si>
  <si>
    <t>Лебедка ручная барабанная с тормозом GEARSEN BHW-1300 (1350кг, канат 20м)</t>
  </si>
  <si>
    <t>Лебедка ручная барабанная GEARSEN FD-500 (544кг, канат 20м)</t>
  </si>
  <si>
    <t>21,5*12,5*16</t>
  </si>
  <si>
    <t>Лебедка ручная барабанная GEARSEN FD-1000 (1133кг, канат 20м)</t>
  </si>
  <si>
    <t>25,5*16*18,5</t>
  </si>
  <si>
    <t>Лебедка ручная барабанная GEARSEN FD-1300 (1350кг, канат 10м)</t>
  </si>
  <si>
    <t>Лебедка ручная барабанная GEARSEN FD-1300 (1350кг, канат 20м)</t>
  </si>
  <si>
    <t>Лебедка ручная GEARSEN LHW-500 (544кг, канат 10м)</t>
  </si>
  <si>
    <t>Лебедка ручная GEARSEN LHW-500 (544кг, канат 20м)</t>
  </si>
  <si>
    <t>Лебедка ручная GEARSEN LHW-1110 (1179кг, канат 10м)</t>
  </si>
  <si>
    <t>Лебедка ручная GEARSEN LHW-1110 (1179кг, канат 20м)</t>
  </si>
  <si>
    <t>Лебедка автомобильная GEARSEN LA 1361кг х 13,5м (12 В)</t>
  </si>
  <si>
    <t>Лебедка автомобильная GEARSEN LA 1588кг х 15м (12 В)</t>
  </si>
  <si>
    <t>Лебедка автомобильная GEARSEN LA 2948кг х 20м (12 В)</t>
  </si>
  <si>
    <t>Лебедка автомобильная GEARSEN LA 3629кг х 28м (12 В)</t>
  </si>
  <si>
    <t>Лебедка автомобильная GEARSEN LA 4536кг х 28м (12 В)</t>
  </si>
  <si>
    <t>Лебедка автомобильная GEARSEN LA 5443кг х 28м (12 В)</t>
  </si>
  <si>
    <t>Лебедка автомобильная GEARSEN LA 5897кг х 28м (12 В)</t>
  </si>
  <si>
    <t>Лебедка автомобильная GEARSEN LA 5897кг х 28м (24 В)</t>
  </si>
  <si>
    <t>Лебедка автомобильная GEARSEN LA 6804кг х 28м (12 В)</t>
  </si>
  <si>
    <t>Лебедка автомобильная GEARSEN LA 9072кг х 28м (24 В)</t>
  </si>
  <si>
    <t>Лебедка электрическая переносная GEARSEN SQ 250 кг х 8 м (220В)</t>
  </si>
  <si>
    <t>40*35*28</t>
  </si>
  <si>
    <t>Лебедка электрическая переносная GEARSEN SQ 250 кг х 8 м (220В) с пультом</t>
  </si>
  <si>
    <t>Лебедка электрическая переносная GEARSEN SQ 450 кг х 4,6 м (220В)</t>
  </si>
  <si>
    <t xml:space="preserve">Лебедка электрическая переносная GEARSEN SQ 450 кг х 4,6 м (220В)  с пультом </t>
  </si>
  <si>
    <t>Лебедка электрическая переносная GEARSEN SQ 450 кг х 4,6 м (24В) с аккумулятором</t>
  </si>
  <si>
    <t>54*26*26</t>
  </si>
  <si>
    <t>Лебедка электрическая GEARSEN KCD-750 (750кг х 70м, 380В)</t>
  </si>
  <si>
    <t>76*32*43</t>
  </si>
  <si>
    <t>Домкрат гидравлический GEARSEN 15,0 т, (GHJ 150)</t>
  </si>
  <si>
    <t>14,5*14*22</t>
  </si>
  <si>
    <t>Домкрат гидравлический GEARSEN 25,0 т, (GHJ 250)</t>
  </si>
  <si>
    <t>18*18*26</t>
  </si>
  <si>
    <t>Домкрат гидравлический GEARSEN 30,0 т, (GHJ 300)</t>
  </si>
  <si>
    <t>Домкрат гидравлический GEARSEN MNS 5,0т</t>
  </si>
  <si>
    <t>21*14*23</t>
  </si>
  <si>
    <t>Домкрат гидравлический GEARSEN MNS 10,0т</t>
  </si>
  <si>
    <t>24,5*19*29</t>
  </si>
  <si>
    <t>Домкрат гидравлический GEARSEN MNS 15,0т</t>
  </si>
  <si>
    <t>33*26*37</t>
  </si>
  <si>
    <t>Домкрат винтовой GEARSEN DV 2,0т (180-390мм)</t>
  </si>
  <si>
    <t>Домкрат винтовой GEARSEN DV 2,0т (215-485мм)</t>
  </si>
  <si>
    <t>Домкрат винтовой GEARSEN DV 3,2т</t>
  </si>
  <si>
    <t>65*27*16</t>
  </si>
  <si>
    <t>Домкрат винтовой GEARSEN DV 5,0т</t>
  </si>
  <si>
    <t>72*30*19</t>
  </si>
  <si>
    <t>Домкрат винтовой GEARSEN DV 8,0т</t>
  </si>
  <si>
    <t>Домкрат винтовой GEARSEN DV 10,0т</t>
  </si>
  <si>
    <t>61*32*20</t>
  </si>
  <si>
    <t>Домкрат винтовой GEARSEN DV 16,0т</t>
  </si>
  <si>
    <t>60*37*12</t>
  </si>
  <si>
    <t>Домкрат винтовой GEARSEN DV 20,0т</t>
  </si>
  <si>
    <t>60*37*21</t>
  </si>
  <si>
    <t>Домкрат винтовой GEARSEN DV 25,0т</t>
  </si>
  <si>
    <t>60*32*20</t>
  </si>
  <si>
    <t>Домкрат винтовой GEARSEN DV 32,0т</t>
  </si>
  <si>
    <t>Домкрат реечный автомобильный GEARSEN High Jack 153-680мм</t>
  </si>
  <si>
    <t>89*26,5*14</t>
  </si>
  <si>
    <t>Домкрат реечный автомобильный GEARSEN High Jack 154-700мм</t>
  </si>
  <si>
    <t>Домкрат реечный автомобильный GEARSEN High Jack 155-1070мм</t>
  </si>
  <si>
    <t>126*26,5*14</t>
  </si>
  <si>
    <t>Домкрат реечный автомобильный GEARSEN High Jack 155-1350мм</t>
  </si>
  <si>
    <t>157*26,5*14</t>
  </si>
  <si>
    <t>Домкрат подкатной GEARSEN FJ 2,0т (135-330мм)</t>
  </si>
  <si>
    <t xml:space="preserve">Домкрат подкатной GEARSEN FJ 3,0т (135-495мм) </t>
  </si>
  <si>
    <t>68*38*19</t>
  </si>
  <si>
    <t>Кран гидравлический GEARSEN TL 1,0т  (55-2270мм)</t>
  </si>
  <si>
    <t>170*66*20</t>
  </si>
  <si>
    <t>Кран гидравлический GEARSEN TL 2,0т  (25-2382мм)</t>
  </si>
  <si>
    <t>Кран козловой GEARSEN SB 1,0т х 3,5м (пролет 2,4 м)</t>
  </si>
  <si>
    <t>225*44*34</t>
  </si>
  <si>
    <t>Кран козловой GEARSEN SB 2,0т х 3,5м (пролет 2,4 м)</t>
  </si>
  <si>
    <t>225*50*42,5</t>
  </si>
  <si>
    <t>Роликовая платформа поворотная GEARSEN CRA-9 г/п 15тн</t>
  </si>
  <si>
    <t>50*30*12</t>
  </si>
  <si>
    <t>Роликовая платформа подкатная GEARSEN CRO-9 г/п 15тн</t>
  </si>
  <si>
    <t xml:space="preserve"> </t>
  </si>
  <si>
    <t>Высота , мм</t>
  </si>
  <si>
    <t>Диаметр каната min, мм</t>
  </si>
  <si>
    <t>Диаметр каната max мм</t>
  </si>
  <si>
    <t>Тали электрические канатные (передвижные)  GEARSEN PA</t>
  </si>
  <si>
    <t>!!! NEW !!! Таль электрическая канатная двухскоростная GEARSEN MD</t>
  </si>
  <si>
    <t>!!! NEW !!! Таль электрическая канатная с уменьшенной строительной высотой GEARSEN CDL</t>
  </si>
  <si>
    <t>!!! NEW !!!  Ограничитель грузоподъемности для электрических талей GEARSEN INP</t>
  </si>
  <si>
    <t>!!! NEW !!!  Крюковая подвеска для электрический талей GEARSEN CD</t>
  </si>
  <si>
    <t>!!! NEW !!!  Крюковая подвеска двухблочная для электрический талей GEARSEN CD</t>
  </si>
  <si>
    <t>!!! NEW !!!  Пульт управления для тали GEARSEN CD</t>
  </si>
  <si>
    <t>!!! NEW !!!  Комплект радиоуправления GEARSEN F21-4S</t>
  </si>
  <si>
    <t xml:space="preserve">!!! NEW !!!  Комплект радиоуправления двухскоростной GEARSEN F24-6D </t>
  </si>
  <si>
    <t>!!! NEW !!!  Таль электрическая цепная стационарная GEARSEN DHS</t>
  </si>
  <si>
    <t>!!! NEW !!!  Таль электрическая цепная стационарная GEARSEN HHBDS</t>
  </si>
  <si>
    <t>Таль электрическая цепная стационарная GEARSEN HHBDS 0,5 т 6 м (220В)</t>
  </si>
  <si>
    <t>Таль электрическая цепная стационарная GEARSEN HHBDS 0,5 т 6 м (380В)</t>
  </si>
  <si>
    <t>Таль электрическая цепная стационарная GEARSEN HHBDS 1,0 т 6 м (380В)</t>
  </si>
  <si>
    <t>Таль электрическая цепная стационарная GEARSEN HHBDS 2,0 т 6 м (380В)</t>
  </si>
  <si>
    <t>Таль электрическая цепная стационарная GEARSEN HHBDS 2,0 т 12 м (380В)</t>
  </si>
  <si>
    <t>Таль электрическая цепная стационарная GEARSEN HHBDS 3,0 т 6 м (380В)</t>
  </si>
  <si>
    <t xml:space="preserve">!!! NEW !!! Тали электрические цепные GEARSEN HHBD </t>
  </si>
  <si>
    <t>!!! NEW !!! Лебедка рычажная GEARSEN MTM (без каната)</t>
  </si>
  <si>
    <t>!!! NEW !!! Канат для лебедки GEARSEN MTM</t>
  </si>
  <si>
    <t>!!! NEW !!!  Лебедка автомобильная GEARSEN LA</t>
  </si>
  <si>
    <t>!!! NEW !!!  Лебедка электрическая переносная GEARSEN SQ</t>
  </si>
  <si>
    <t xml:space="preserve">!!! NEW !!!  Лебедка электрическая GEARSEN KDJ (380В) </t>
  </si>
  <si>
    <t>Лебедка электрическая GEARSEN JM (380В)</t>
  </si>
  <si>
    <t>Домкраты</t>
  </si>
  <si>
    <t>Лебедка электрическая GEARSEN KCD</t>
  </si>
  <si>
    <t>Лебедка ручная барабанная GEARSEN JHW</t>
  </si>
  <si>
    <t>Лебедка ручная барабанная GEARSEN FD</t>
  </si>
  <si>
    <t>Лебедка ручная барабанная с тормозом GEARSEN BHW</t>
  </si>
  <si>
    <t>Лебедка ручная рычажная GEARSEN GL</t>
  </si>
  <si>
    <t>Лебедка GEARSEN MTM</t>
  </si>
  <si>
    <t xml:space="preserve"> Канатоукладчик GEARSEN RCD для электрической канатной тали CD/CD1</t>
  </si>
  <si>
    <t>!!! NEW !!! Приводная тележка GEARSEN CDTD для электрической канатной стационарной тали CD</t>
  </si>
  <si>
    <t>!!! NEW !!! Таль электрическая канатная стационарная (на лапах/на пальцах) GEARSEN CDS</t>
  </si>
  <si>
    <t>!!! NEW !!! Пульт управления GEARSEN GPAS_PU для мини-талей РА</t>
  </si>
  <si>
    <t>Тали электрические канатные (стационарные)  GEARSEN PA</t>
  </si>
  <si>
    <t>Тележка для ручной тали без механизма передвижения GEARSEN GCT (тип А)</t>
  </si>
  <si>
    <t>Тележка для ручной тали с механизмом передвижения GEARSEN GCL (тип В)</t>
  </si>
  <si>
    <t xml:space="preserve">Домкраты гидравлические GEARSEN HJ </t>
  </si>
  <si>
    <t>!!! NEW !!!  Домкрат гидравлический GEARSEN MNS</t>
  </si>
  <si>
    <t>!!! NEW !!!  Домкрат винтовой GEARSEN DV</t>
  </si>
  <si>
    <t>Домкраты реечные RJ GEARSEN (короткий)</t>
  </si>
  <si>
    <t xml:space="preserve">!!! NEW !!! Домкрат реечный автомобильный GEARSEN HJK  </t>
  </si>
  <si>
    <t>!!! NEW !!!  Домкрат подкатной GEARSEN FJ</t>
  </si>
  <si>
    <t xml:space="preserve">!!! NEW !!! Кран гидравлический GEARSEN TL </t>
  </si>
  <si>
    <t>Краны</t>
  </si>
  <si>
    <t>!!! NEW !!! Кран козловой GEARSEN SB</t>
  </si>
  <si>
    <t>Роликовые платформы</t>
  </si>
  <si>
    <t>Роликовые платформы поворотные GEARSEN CRA</t>
  </si>
  <si>
    <t>Роликовые платформы GEARSEN CRO</t>
  </si>
  <si>
    <t>Ручки к роликовым платформам GEARSEN CRRO</t>
  </si>
  <si>
    <t>Весы электронные крановые GEARSEN OCS</t>
  </si>
  <si>
    <t>Весы электронные крановые</t>
  </si>
  <si>
    <t>Блоки монтажные</t>
  </si>
  <si>
    <t>Блок монтажный с крюком GEARSEN BMK</t>
  </si>
  <si>
    <t>Блок монтажный опорный GEARSEN BMO</t>
  </si>
  <si>
    <t>Блок монтажный с проушиной GEARSEN BMP</t>
  </si>
  <si>
    <t>Лебедка ручная барабанная GEARSEN LHW</t>
  </si>
  <si>
    <t>Датская крона</t>
  </si>
  <si>
    <t>65*40*35</t>
  </si>
  <si>
    <t>73*46*55</t>
  </si>
  <si>
    <t>60*38*46; 55*35*25</t>
  </si>
  <si>
    <t>98*88*60; 73*57*53</t>
  </si>
  <si>
    <t>38,5*9*38,5</t>
  </si>
  <si>
    <t>45*11,5*44,5</t>
  </si>
  <si>
    <t>45*11,5*45</t>
  </si>
  <si>
    <t>98*98*60</t>
  </si>
  <si>
    <t>110*110*63</t>
  </si>
  <si>
    <t>110*110*82</t>
  </si>
  <si>
    <t>34,5*25*18</t>
  </si>
  <si>
    <t>40*28*18</t>
  </si>
  <si>
    <t>55*24*31</t>
  </si>
  <si>
    <t>58*32,5*21</t>
  </si>
  <si>
    <t>63*25*36</t>
  </si>
  <si>
    <t>45*35*33</t>
  </si>
  <si>
    <t>43*20*13,5</t>
  </si>
  <si>
    <t>Гонконгский доллар</t>
  </si>
  <si>
    <t>205*175*115</t>
  </si>
  <si>
    <t>28*19*16</t>
  </si>
  <si>
    <t>26*19*16</t>
  </si>
  <si>
    <t>29*20*16</t>
  </si>
  <si>
    <t>40*32.5*20.5</t>
  </si>
  <si>
    <t>35*24*18</t>
  </si>
  <si>
    <t>41*31.5*22</t>
  </si>
  <si>
    <t>50*28*20</t>
  </si>
  <si>
    <t>41*33.5*23.5</t>
  </si>
  <si>
    <t>54*50*22.5</t>
  </si>
  <si>
    <t>54*44.5*23</t>
  </si>
  <si>
    <t>54*52*23.5</t>
  </si>
  <si>
    <t>70*45*22</t>
  </si>
  <si>
    <t>36*16*15</t>
  </si>
  <si>
    <t>51*19*16</t>
  </si>
  <si>
    <t>53*21*21</t>
  </si>
  <si>
    <t>63*25*25</t>
  </si>
  <si>
    <t>21*16*15,8</t>
  </si>
  <si>
    <t>44*44*41</t>
  </si>
  <si>
    <t>28*21.5*19</t>
  </si>
  <si>
    <t>30.*23.5*19</t>
  </si>
  <si>
    <t>30*23.5*19</t>
  </si>
  <si>
    <t>30.5*28.5*20.5</t>
  </si>
  <si>
    <t>40*29*25</t>
  </si>
  <si>
    <t>45*32.5*27</t>
  </si>
  <si>
    <t>57*25*32</t>
  </si>
  <si>
    <t>36,5*21,5*14,5</t>
  </si>
  <si>
    <t>41*27,5*18,5</t>
  </si>
  <si>
    <t>50*28*28</t>
  </si>
  <si>
    <t>55*35*25</t>
  </si>
  <si>
    <t>426*238*64</t>
  </si>
  <si>
    <t>545*284*97</t>
  </si>
  <si>
    <t>660*325*116</t>
  </si>
  <si>
    <t>930*390*150</t>
  </si>
  <si>
    <t>31.5*8.5*30.5</t>
  </si>
  <si>
    <t>38.5*9*38.5</t>
  </si>
  <si>
    <t>Сохранить в PDF</t>
  </si>
  <si>
    <t>Копировать ссылку</t>
  </si>
  <si>
    <t>107016, Москва, ул. Неглинная, д. 12, к. В, Банк России</t>
  </si>
  <si>
    <t>Таль ручная рычажная GEARSEN HSH-C  0,75т х 9м</t>
  </si>
  <si>
    <t>Проверить участника финансового рынка</t>
  </si>
  <si>
    <t>© Банк России, 2000–2024.</t>
  </si>
  <si>
    <t>195x195x33</t>
  </si>
  <si>
    <t>255x255x38</t>
  </si>
  <si>
    <t>285x285x41</t>
  </si>
  <si>
    <t>300x300x45</t>
  </si>
  <si>
    <t>365x365x51</t>
  </si>
  <si>
    <t>40.3*19.2*24.25</t>
    <phoneticPr fontId="4" type="noConversion"/>
  </si>
  <si>
    <t>44.3*21.4*26.6</t>
    <phoneticPr fontId="4" type="noConversion"/>
  </si>
  <si>
    <t>49*23*23</t>
    <phoneticPr fontId="4" type="noConversion"/>
  </si>
  <si>
    <t>Лебедка электрическая GEARSEN KCD-500 (500кг х 30м, 220В)</t>
  </si>
  <si>
    <t>52*23*18</t>
    <phoneticPr fontId="14" type="noConversion"/>
  </si>
  <si>
    <t>57*13*23</t>
    <phoneticPr fontId="14" type="noConversion"/>
  </si>
  <si>
    <t>55*13*23</t>
    <phoneticPr fontId="14" type="noConversion"/>
  </si>
  <si>
    <t>51*14*24</t>
    <phoneticPr fontId="14" type="noConversion"/>
  </si>
  <si>
    <t>55*15*25</t>
    <phoneticPr fontId="14" type="noConversion"/>
  </si>
  <si>
    <t>53*15*24</t>
    <phoneticPr fontId="14" type="noConversion"/>
  </si>
  <si>
    <t>34*19*27</t>
    <phoneticPr fontId="14" type="noConversion"/>
  </si>
  <si>
    <t>23*23*27.5</t>
    <phoneticPr fontId="14" type="noConversion"/>
  </si>
  <si>
    <t>Домкрат реечный GEARSEN 3,0 т, (GRJ 50)</t>
  </si>
  <si>
    <t>36.5*28*15</t>
  </si>
  <si>
    <t>45*17*19</t>
  </si>
  <si>
    <t>35*29*12</t>
  </si>
  <si>
    <t>37*32*14</t>
  </si>
  <si>
    <t>32*24*21</t>
  </si>
  <si>
    <t>29*27*23</t>
  </si>
  <si>
    <t>39*39*11</t>
  </si>
  <si>
    <t>36*31*13</t>
  </si>
  <si>
    <t>39*29*16</t>
  </si>
  <si>
    <t>47*19*19</t>
  </si>
  <si>
    <t>60*12*23</t>
  </si>
  <si>
    <t>81*15*32</t>
  </si>
  <si>
    <t xml:space="preserve">8 938 179 89 00     </t>
  </si>
  <si>
    <t xml:space="preserve"> e-mail: warehouse-prolift@yandex.ru</t>
  </si>
  <si>
    <t>склад: Ростов-на-Дону, ул.Таганрогская 144А</t>
  </si>
  <si>
    <t>Центральный банк Российской Федерации установил с 10.07.2024 следующие курсы иностранных валют к рублю Российской Федерации без обязательств Банка России покупать или продавать указанные валюты по данному курсу</t>
  </si>
  <si>
    <t>Последнее обновление страницы: 09.07.2024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</si>
</sst>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0.0"/>
  </numFmts>
  <fonts count="2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i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12"/>
      <color theme="0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12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b/>
      <sz val="13"/>
      <name val="Arial"/>
      <family val="2"/>
      <charset val="204"/>
    </font>
    <font>
      <sz val="13"/>
      <color theme="1"/>
      <name val="Calibri"/>
      <family val="2"/>
      <charset val="204"/>
      <scheme val="minor"/>
    </font>
    <font>
      <i/>
      <sz val="11"/>
      <color theme="1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b/>
      <sz val="11"/>
      <color rgb="FF3F3F3F"/>
      <name val="Calibri"/>
      <family val="2"/>
      <charset val="204"/>
      <scheme val="minor"/>
    </font>
    <font>
      <sz val="14"/>
      <color rgb="FF3F3F3F"/>
      <name val="Cambria"/>
      <family val="1"/>
      <charset val="204"/>
      <scheme val="major"/>
    </font>
    <font>
      <b/>
      <sz val="14"/>
      <color rgb="FF3F3F3F"/>
      <name val="Cambria"/>
      <family val="1"/>
      <charset val="204"/>
      <scheme val="major"/>
    </font>
    <font>
      <sz val="11"/>
      <color rgb="FF000000"/>
      <name val="Calibri"/>
      <family val="2"/>
      <charset val="204"/>
    </font>
    <font>
      <sz val="14"/>
      <color rgb="FF151515"/>
      <name val="Cambria"/>
      <family val="1"/>
      <charset val="204"/>
      <scheme val="major"/>
    </font>
    <font>
      <b/>
      <sz val="14"/>
      <name val="Arial"/>
      <family val="2"/>
      <charset val="204"/>
    </font>
    <font>
      <sz val="14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F2F2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3F3F3F"/>
      </left>
      <right style="thin">
        <color rgb="FF3F3F3F"/>
      </right>
      <top/>
      <bottom/>
      <diagonal/>
    </border>
    <border>
      <left style="thin">
        <color rgb="FF3F3F3F"/>
      </left>
      <right style="thin">
        <color rgb="FF3F3F3F"/>
      </right>
      <top/>
      <bottom style="medium">
        <color indexed="64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medium">
        <color indexed="64"/>
      </bottom>
      <diagonal/>
    </border>
    <border>
      <left/>
      <right/>
      <top style="thin">
        <color rgb="FF3F3F3F"/>
      </top>
      <bottom style="medium">
        <color indexed="64"/>
      </bottom>
      <diagonal/>
    </border>
    <border>
      <left/>
      <right style="thin">
        <color rgb="FF3F3F3F"/>
      </right>
      <top style="thin">
        <color rgb="FF3F3F3F"/>
      </top>
      <bottom style="medium">
        <color indexed="64"/>
      </bottom>
      <diagonal/>
    </border>
    <border>
      <left style="thin">
        <color rgb="FF3F3F3F"/>
      </left>
      <right/>
      <top style="medium">
        <color indexed="64"/>
      </top>
      <bottom style="thin">
        <color rgb="FF3F3F3F"/>
      </bottom>
      <diagonal/>
    </border>
    <border>
      <left/>
      <right/>
      <top style="medium">
        <color indexed="64"/>
      </top>
      <bottom style="thin">
        <color rgb="FF3F3F3F"/>
      </bottom>
      <diagonal/>
    </border>
    <border>
      <left/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3F3F3F"/>
      </bottom>
      <diagonal/>
    </border>
    <border>
      <left style="medium">
        <color indexed="64"/>
      </left>
      <right/>
      <top style="thin">
        <color rgb="FF3F3F3F"/>
      </top>
      <bottom style="medium">
        <color indexed="64"/>
      </bottom>
      <diagonal/>
    </border>
  </borders>
  <cellStyleXfs count="26">
    <xf numFmtId="0" fontId="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3" fontId="2" fillId="0" borderId="0" applyFont="0" applyFill="0" applyBorder="0" applyAlignment="0" applyProtection="0"/>
    <xf numFmtId="0" fontId="3" fillId="0" borderId="0"/>
    <xf numFmtId="0" fontId="20" fillId="7" borderId="19" applyNumberFormat="0" applyAlignment="0" applyProtection="0"/>
    <xf numFmtId="0" fontId="23" fillId="0" borderId="0"/>
  </cellStyleXfs>
  <cellXfs count="257">
    <xf numFmtId="0" fontId="0" fillId="0" borderId="0" xfId="0"/>
    <xf numFmtId="0" fontId="0" fillId="0" borderId="0" xfId="0" applyAlignment="1">
      <alignment wrapText="1"/>
    </xf>
    <xf numFmtId="0" fontId="0" fillId="0" borderId="0" xfId="0"/>
    <xf numFmtId="164" fontId="5" fillId="0" borderId="0" xfId="0" applyNumberFormat="1" applyFont="1" applyFill="1" applyBorder="1" applyAlignment="1" applyProtection="1">
      <alignment horizontal="center" vertical="center" wrapText="1"/>
    </xf>
    <xf numFmtId="0" fontId="0" fillId="3" borderId="0" xfId="0" applyFill="1"/>
    <xf numFmtId="0" fontId="0" fillId="3" borderId="0" xfId="0" applyFill="1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4" fillId="2" borderId="1" xfId="0" applyFont="1" applyFill="1" applyBorder="1" applyAlignment="1"/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4" fontId="15" fillId="0" borderId="0" xfId="0" applyNumberFormat="1" applyFont="1" applyFill="1" applyBorder="1" applyAlignment="1" applyProtection="1">
      <alignment horizontal="left" vertical="center" wrapText="1"/>
    </xf>
    <xf numFmtId="0" fontId="14" fillId="3" borderId="0" xfId="0" applyFont="1" applyFill="1" applyAlignment="1">
      <alignment horizontal="left"/>
    </xf>
    <xf numFmtId="4" fontId="11" fillId="0" borderId="0" xfId="0" applyNumberFormat="1" applyFont="1" applyFill="1" applyBorder="1" applyAlignment="1" applyProtection="1">
      <alignment horizontal="center" vertical="center" wrapText="1"/>
    </xf>
    <xf numFmtId="164" fontId="16" fillId="0" borderId="0" xfId="0" applyNumberFormat="1" applyFont="1" applyFill="1" applyBorder="1" applyAlignment="1" applyProtection="1">
      <alignment horizontal="right" vertical="center" wrapText="1"/>
    </xf>
    <xf numFmtId="164" fontId="16" fillId="0" borderId="0" xfId="0" applyNumberFormat="1" applyFont="1" applyFill="1" applyBorder="1" applyAlignment="1" applyProtection="1">
      <alignment horizontal="center" vertical="center" wrapText="1"/>
    </xf>
    <xf numFmtId="2" fontId="16" fillId="0" borderId="0" xfId="0" applyNumberFormat="1" applyFont="1" applyFill="1" applyBorder="1" applyAlignment="1" applyProtection="1">
      <alignment horizontal="center" vertical="center" wrapText="1"/>
    </xf>
    <xf numFmtId="164" fontId="17" fillId="3" borderId="0" xfId="0" applyNumberFormat="1" applyFont="1" applyFill="1" applyBorder="1"/>
    <xf numFmtId="2" fontId="17" fillId="3" borderId="0" xfId="0" applyNumberFormat="1" applyFont="1" applyFill="1" applyBorder="1"/>
    <xf numFmtId="0" fontId="7" fillId="5" borderId="15" xfId="0" applyFont="1" applyFill="1" applyBorder="1" applyAlignment="1">
      <alignment vertical="center"/>
    </xf>
    <xf numFmtId="0" fontId="7" fillId="5" borderId="16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/>
    </xf>
    <xf numFmtId="0" fontId="7" fillId="4" borderId="9" xfId="0" applyFont="1" applyFill="1" applyBorder="1" applyAlignment="1">
      <alignment vertical="center"/>
    </xf>
    <xf numFmtId="0" fontId="7" fillId="4" borderId="10" xfId="0" applyFont="1" applyFill="1" applyBorder="1" applyAlignment="1">
      <alignment vertical="center"/>
    </xf>
    <xf numFmtId="0" fontId="7" fillId="4" borderId="11" xfId="0" applyFont="1" applyFill="1" applyBorder="1" applyAlignment="1">
      <alignment vertical="center"/>
    </xf>
    <xf numFmtId="0" fontId="7" fillId="5" borderId="0" xfId="0" applyFont="1" applyFill="1" applyBorder="1" applyAlignment="1">
      <alignment vertical="center"/>
    </xf>
    <xf numFmtId="0" fontId="14" fillId="0" borderId="0" xfId="0" applyFont="1" applyBorder="1" applyAlignment="1">
      <alignment horizontal="left"/>
    </xf>
    <xf numFmtId="0" fontId="4" fillId="2" borderId="0" xfId="0" applyFont="1" applyFill="1" applyBorder="1" applyAlignment="1"/>
    <xf numFmtId="0" fontId="21" fillId="0" borderId="19" xfId="24" applyFont="1" applyFill="1" applyAlignment="1"/>
    <xf numFmtId="164" fontId="22" fillId="0" borderId="19" xfId="24" applyNumberFormat="1" applyFont="1" applyFill="1" applyAlignment="1" applyProtection="1">
      <alignment horizontal="left" vertical="center" wrapText="1"/>
    </xf>
    <xf numFmtId="2" fontId="22" fillId="0" borderId="19" xfId="24" applyNumberFormat="1" applyFont="1" applyFill="1" applyAlignment="1" applyProtection="1">
      <alignment horizontal="center" vertical="center" wrapText="1"/>
    </xf>
    <xf numFmtId="2" fontId="21" fillId="0" borderId="19" xfId="24" applyNumberFormat="1" applyFont="1" applyFill="1" applyAlignment="1" applyProtection="1">
      <alignment horizontal="center" vertical="center" wrapText="1"/>
    </xf>
    <xf numFmtId="164" fontId="15" fillId="2" borderId="4" xfId="5" applyNumberFormat="1" applyFont="1" applyFill="1" applyBorder="1" applyAlignment="1" applyProtection="1">
      <alignment horizontal="center" vertical="center" wrapText="1"/>
    </xf>
    <xf numFmtId="0" fontId="21" fillId="0" borderId="19" xfId="24" applyFont="1" applyFill="1" applyAlignment="1">
      <alignment vertical="center"/>
    </xf>
    <xf numFmtId="0" fontId="21" fillId="0" borderId="19" xfId="24" applyNumberFormat="1" applyFont="1" applyFill="1" applyAlignment="1">
      <alignment horizontal="center" vertical="center"/>
    </xf>
    <xf numFmtId="2" fontId="11" fillId="2" borderId="0" xfId="0" applyNumberFormat="1" applyFont="1" applyFill="1" applyBorder="1" applyAlignment="1" applyProtection="1">
      <alignment horizontal="center" vertical="center" wrapText="1"/>
    </xf>
    <xf numFmtId="2" fontId="10" fillId="2" borderId="0" xfId="0" applyNumberFormat="1" applyFont="1" applyFill="1" applyBorder="1"/>
    <xf numFmtId="2" fontId="10" fillId="3" borderId="0" xfId="0" applyNumberFormat="1" applyFont="1" applyFill="1"/>
    <xf numFmtId="0" fontId="21" fillId="0" borderId="19" xfId="24" applyFont="1" applyFill="1" applyAlignment="1">
      <alignment horizontal="left" wrapText="1"/>
    </xf>
    <xf numFmtId="164" fontId="21" fillId="0" borderId="19" xfId="24" applyNumberFormat="1" applyFont="1" applyFill="1" applyAlignment="1">
      <alignment horizontal="left" vertical="center" wrapText="1"/>
    </xf>
    <xf numFmtId="0" fontId="21" fillId="0" borderId="19" xfId="24" applyFont="1" applyFill="1" applyAlignment="1">
      <alignment horizontal="left"/>
    </xf>
    <xf numFmtId="164" fontId="21" fillId="0" borderId="19" xfId="24" applyNumberFormat="1" applyFont="1" applyFill="1" applyAlignment="1">
      <alignment horizontal="left" vertical="center"/>
    </xf>
    <xf numFmtId="164" fontId="15" fillId="2" borderId="8" xfId="5" applyNumberFormat="1" applyFont="1" applyFill="1" applyBorder="1" applyAlignment="1" applyProtection="1">
      <alignment horizontal="center" vertical="center" wrapText="1"/>
    </xf>
    <xf numFmtId="164" fontId="15" fillId="2" borderId="17" xfId="5" applyNumberFormat="1" applyFont="1" applyFill="1" applyBorder="1" applyAlignment="1" applyProtection="1">
      <alignment horizontal="center" vertical="center" wrapText="1"/>
    </xf>
    <xf numFmtId="3" fontId="21" fillId="0" borderId="19" xfId="24" applyNumberFormat="1" applyFont="1" applyFill="1" applyAlignment="1">
      <alignment horizontal="center" vertical="center"/>
    </xf>
    <xf numFmtId="3" fontId="11" fillId="0" borderId="0" xfId="0" applyNumberFormat="1" applyFont="1" applyFill="1" applyBorder="1" applyAlignment="1" applyProtection="1">
      <alignment horizontal="center" vertical="center" wrapText="1"/>
    </xf>
    <xf numFmtId="3" fontId="7" fillId="5" borderId="15" xfId="0" applyNumberFormat="1" applyFont="1" applyFill="1" applyBorder="1" applyAlignment="1">
      <alignment vertical="center"/>
    </xf>
    <xf numFmtId="3" fontId="7" fillId="4" borderId="0" xfId="0" applyNumberFormat="1" applyFont="1" applyFill="1" applyBorder="1" applyAlignment="1">
      <alignment vertical="center"/>
    </xf>
    <xf numFmtId="3" fontId="7" fillId="4" borderId="10" xfId="0" applyNumberFormat="1" applyFont="1" applyFill="1" applyBorder="1" applyAlignment="1">
      <alignment vertical="center"/>
    </xf>
    <xf numFmtId="3" fontId="22" fillId="0" borderId="19" xfId="24" applyNumberFormat="1" applyFont="1" applyFill="1" applyAlignment="1" applyProtection="1">
      <alignment horizontal="center" vertical="center" wrapText="1"/>
    </xf>
    <xf numFmtId="3" fontId="10" fillId="0" borderId="0" xfId="0" applyNumberFormat="1" applyFont="1" applyBorder="1"/>
    <xf numFmtId="3" fontId="10" fillId="3" borderId="2" xfId="0" applyNumberFormat="1" applyFont="1" applyFill="1" applyBorder="1"/>
    <xf numFmtId="0" fontId="0" fillId="0" borderId="0" xfId="0" applyFill="1"/>
    <xf numFmtId="2" fontId="13" fillId="0" borderId="0" xfId="5" applyNumberFormat="1" applyFont="1" applyFill="1" applyBorder="1" applyAlignment="1">
      <alignment horizontal="center" vertical="center"/>
    </xf>
    <xf numFmtId="1" fontId="13" fillId="0" borderId="0" xfId="5" applyNumberFormat="1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 applyProtection="1">
      <alignment horizontal="center" vertical="center" wrapText="1"/>
    </xf>
    <xf numFmtId="164" fontId="15" fillId="2" borderId="5" xfId="5" applyNumberFormat="1" applyFont="1" applyFill="1" applyBorder="1" applyAlignment="1" applyProtection="1">
      <alignment vertical="center" wrapText="1"/>
    </xf>
    <xf numFmtId="164" fontId="15" fillId="2" borderId="7" xfId="5" applyNumberFormat="1" applyFont="1" applyFill="1" applyBorder="1" applyAlignment="1" applyProtection="1">
      <alignment vertical="center" wrapText="1"/>
    </xf>
    <xf numFmtId="164" fontId="15" fillId="2" borderId="6" xfId="5" applyNumberFormat="1" applyFont="1" applyFill="1" applyBorder="1" applyAlignment="1" applyProtection="1">
      <alignment vertical="center" wrapText="1"/>
    </xf>
    <xf numFmtId="164" fontId="21" fillId="9" borderId="19" xfId="24" applyNumberFormat="1" applyFont="1" applyFill="1" applyAlignment="1">
      <alignment horizontal="center" vertical="center"/>
    </xf>
    <xf numFmtId="2" fontId="21" fillId="9" borderId="19" xfId="24" applyNumberFormat="1" applyFont="1" applyFill="1" applyAlignment="1">
      <alignment horizontal="center" vertical="center"/>
    </xf>
    <xf numFmtId="164" fontId="21" fillId="9" borderId="19" xfId="24" applyNumberFormat="1" applyFont="1" applyFill="1" applyAlignment="1" applyProtection="1">
      <alignment horizontal="center" vertical="center" wrapText="1"/>
    </xf>
    <xf numFmtId="2" fontId="21" fillId="9" borderId="19" xfId="24" applyNumberFormat="1" applyFont="1" applyFill="1" applyAlignment="1" applyProtection="1">
      <alignment horizontal="center" vertical="center" wrapText="1"/>
    </xf>
    <xf numFmtId="164" fontId="21" fillId="0" borderId="32" xfId="24" applyNumberFormat="1" applyFont="1" applyFill="1" applyBorder="1" applyAlignment="1" applyProtection="1">
      <alignment horizontal="center" vertical="center" wrapText="1"/>
    </xf>
    <xf numFmtId="0" fontId="13" fillId="0" borderId="32" xfId="4" applyFont="1" applyFill="1" applyBorder="1" applyAlignment="1">
      <alignment horizontal="center" vertical="center"/>
    </xf>
    <xf numFmtId="2" fontId="21" fillId="0" borderId="32" xfId="24" applyNumberFormat="1" applyFont="1" applyFill="1" applyBorder="1" applyAlignment="1" applyProtection="1">
      <alignment horizontal="center" vertical="center" wrapText="1"/>
    </xf>
    <xf numFmtId="0" fontId="13" fillId="0" borderId="32" xfId="2" applyFont="1" applyFill="1" applyBorder="1" applyAlignment="1">
      <alignment horizontal="center"/>
    </xf>
    <xf numFmtId="2" fontId="21" fillId="0" borderId="20" xfId="24" applyNumberFormat="1" applyFont="1" applyFill="1" applyBorder="1" applyAlignment="1">
      <alignment horizontal="center" vertical="center"/>
    </xf>
    <xf numFmtId="164" fontId="21" fillId="0" borderId="23" xfId="24" applyNumberFormat="1" applyFont="1" applyFill="1" applyBorder="1" applyAlignment="1">
      <alignment horizontal="center" vertical="center"/>
    </xf>
    <xf numFmtId="2" fontId="21" fillId="9" borderId="21" xfId="24" applyNumberFormat="1" applyFont="1" applyFill="1" applyBorder="1" applyAlignment="1">
      <alignment horizontal="center" vertical="center"/>
    </xf>
    <xf numFmtId="164" fontId="21" fillId="2" borderId="19" xfId="24" applyNumberFormat="1" applyFont="1" applyFill="1" applyAlignment="1">
      <alignment horizontal="center" vertical="center"/>
    </xf>
    <xf numFmtId="164" fontId="21" fillId="2" borderId="19" xfId="24" applyNumberFormat="1" applyFont="1" applyFill="1" applyAlignment="1" applyProtection="1">
      <alignment horizontal="center" vertical="center" wrapText="1"/>
    </xf>
    <xf numFmtId="2" fontId="21" fillId="2" borderId="33" xfId="24" applyNumberFormat="1" applyFont="1" applyFill="1" applyBorder="1" applyAlignment="1">
      <alignment horizontal="center" vertical="center"/>
    </xf>
    <xf numFmtId="2" fontId="21" fillId="2" borderId="19" xfId="24" applyNumberFormat="1" applyFont="1" applyFill="1" applyAlignment="1">
      <alignment horizontal="center" vertical="center"/>
    </xf>
    <xf numFmtId="0" fontId="21" fillId="2" borderId="19" xfId="24" applyNumberFormat="1" applyFont="1" applyFill="1" applyAlignment="1">
      <alignment horizontal="center" vertical="center"/>
    </xf>
    <xf numFmtId="2" fontId="21" fillId="2" borderId="20" xfId="24" applyNumberFormat="1" applyFont="1" applyFill="1" applyBorder="1" applyAlignment="1">
      <alignment horizontal="center" vertical="center"/>
    </xf>
    <xf numFmtId="164" fontId="21" fillId="2" borderId="23" xfId="24" applyNumberFormat="1" applyFont="1" applyFill="1" applyBorder="1" applyAlignment="1">
      <alignment horizontal="center" vertical="center"/>
    </xf>
    <xf numFmtId="0" fontId="24" fillId="2" borderId="32" xfId="0" applyFont="1" applyFill="1" applyBorder="1" applyAlignment="1">
      <alignment horizontal="center" vertical="center"/>
    </xf>
    <xf numFmtId="0" fontId="24" fillId="2" borderId="32" xfId="0" applyFont="1" applyFill="1" applyBorder="1" applyAlignment="1">
      <alignment horizontal="center"/>
    </xf>
    <xf numFmtId="1" fontId="21" fillId="0" borderId="19" xfId="24" applyNumberFormat="1" applyFont="1" applyFill="1" applyAlignment="1" applyProtection="1">
      <alignment horizontal="center" vertical="center" wrapText="1"/>
    </xf>
    <xf numFmtId="164" fontId="21" fillId="0" borderId="23" xfId="24" applyNumberFormat="1" applyFont="1" applyFill="1" applyBorder="1" applyAlignment="1" applyProtection="1">
      <alignment horizontal="center" vertical="center" wrapText="1"/>
    </xf>
    <xf numFmtId="164" fontId="21" fillId="0" borderId="19" xfId="24" applyNumberFormat="1" applyFont="1" applyFill="1" applyAlignment="1">
      <alignment horizontal="center" vertical="center"/>
    </xf>
    <xf numFmtId="164" fontId="21" fillId="0" borderId="19" xfId="24" applyNumberFormat="1" applyFont="1" applyFill="1" applyAlignment="1" applyProtection="1">
      <alignment horizontal="center" vertical="center" wrapText="1"/>
    </xf>
    <xf numFmtId="0" fontId="9" fillId="0" borderId="3" xfId="5" applyFont="1" applyBorder="1" applyAlignment="1">
      <alignment horizontal="center" vertical="center"/>
    </xf>
    <xf numFmtId="164" fontId="22" fillId="0" borderId="19" xfId="24" applyNumberFormat="1" applyFont="1" applyFill="1" applyAlignment="1" applyProtection="1">
      <alignment horizontal="center" vertical="center" wrapText="1"/>
    </xf>
    <xf numFmtId="0" fontId="21" fillId="0" borderId="19" xfId="24" applyNumberFormat="1" applyFont="1" applyFill="1" applyAlignment="1" applyProtection="1">
      <alignment horizontal="center" vertical="center" wrapText="1"/>
    </xf>
    <xf numFmtId="2" fontId="21" fillId="0" borderId="19" xfId="24" applyNumberFormat="1" applyFont="1" applyFill="1" applyAlignment="1">
      <alignment horizontal="center" vertical="center"/>
    </xf>
    <xf numFmtId="4" fontId="21" fillId="2" borderId="19" xfId="24" applyNumberFormat="1" applyFont="1" applyFill="1" applyAlignment="1">
      <alignment horizontal="center" vertical="center"/>
    </xf>
    <xf numFmtId="3" fontId="7" fillId="4" borderId="15" xfId="0" applyNumberFormat="1" applyFont="1" applyFill="1" applyBorder="1" applyAlignment="1">
      <alignment vertical="center"/>
    </xf>
    <xf numFmtId="0" fontId="7" fillId="4" borderId="15" xfId="0" applyFont="1" applyFill="1" applyBorder="1" applyAlignment="1">
      <alignment vertical="center"/>
    </xf>
    <xf numFmtId="0" fontId="7" fillId="4" borderId="16" xfId="0" applyFont="1" applyFill="1" applyBorder="1" applyAlignment="1">
      <alignment vertical="center"/>
    </xf>
    <xf numFmtId="3" fontId="7" fillId="8" borderId="15" xfId="0" applyNumberFormat="1" applyFont="1" applyFill="1" applyBorder="1" applyAlignment="1">
      <alignment vertical="center"/>
    </xf>
    <xf numFmtId="0" fontId="7" fillId="8" borderId="15" xfId="0" applyFont="1" applyFill="1" applyBorder="1" applyAlignment="1">
      <alignment vertical="center"/>
    </xf>
    <xf numFmtId="0" fontId="7" fillId="8" borderId="16" xfId="0" applyFont="1" applyFill="1" applyBorder="1" applyAlignment="1">
      <alignment vertical="center"/>
    </xf>
    <xf numFmtId="3" fontId="7" fillId="4" borderId="36" xfId="0" applyNumberFormat="1" applyFont="1" applyFill="1" applyBorder="1" applyAlignment="1">
      <alignment vertical="center"/>
    </xf>
    <xf numFmtId="0" fontId="7" fillId="4" borderId="36" xfId="0" applyFont="1" applyFill="1" applyBorder="1" applyAlignment="1">
      <alignment vertical="center"/>
    </xf>
    <xf numFmtId="0" fontId="7" fillId="4" borderId="37" xfId="0" applyFont="1" applyFill="1" applyBorder="1" applyAlignment="1">
      <alignment vertical="center"/>
    </xf>
    <xf numFmtId="3" fontId="7" fillId="5" borderId="0" xfId="0" applyNumberFormat="1" applyFont="1" applyFill="1" applyBorder="1" applyAlignment="1">
      <alignment vertical="center"/>
    </xf>
    <xf numFmtId="0" fontId="7" fillId="5" borderId="9" xfId="0" applyFont="1" applyFill="1" applyBorder="1" applyAlignment="1">
      <alignment vertical="center"/>
    </xf>
    <xf numFmtId="3" fontId="7" fillId="8" borderId="36" xfId="0" applyNumberFormat="1" applyFont="1" applyFill="1" applyBorder="1" applyAlignment="1">
      <alignment vertical="center"/>
    </xf>
    <xf numFmtId="0" fontId="7" fillId="8" borderId="36" xfId="0" applyFont="1" applyFill="1" applyBorder="1" applyAlignment="1">
      <alignment vertical="center"/>
    </xf>
    <xf numFmtId="0" fontId="7" fillId="8" borderId="37" xfId="0" applyFont="1" applyFill="1" applyBorder="1" applyAlignment="1">
      <alignment vertical="center"/>
    </xf>
    <xf numFmtId="0" fontId="0" fillId="8" borderId="36" xfId="0" applyFill="1" applyBorder="1" applyAlignment="1">
      <alignment vertical="center"/>
    </xf>
    <xf numFmtId="0" fontId="0" fillId="8" borderId="37" xfId="0" applyFill="1" applyBorder="1" applyAlignment="1">
      <alignment vertical="center"/>
    </xf>
    <xf numFmtId="0" fontId="0" fillId="6" borderId="36" xfId="0" applyFill="1" applyBorder="1" applyAlignment="1">
      <alignment vertical="center"/>
    </xf>
    <xf numFmtId="0" fontId="0" fillId="6" borderId="37" xfId="0" applyFill="1" applyBorder="1" applyAlignment="1">
      <alignment vertical="center"/>
    </xf>
    <xf numFmtId="0" fontId="0" fillId="8" borderId="10" xfId="0" applyFill="1" applyBorder="1" applyAlignment="1">
      <alignment vertical="center"/>
    </xf>
    <xf numFmtId="0" fontId="0" fillId="8" borderId="11" xfId="0" applyFill="1" applyBorder="1" applyAlignment="1">
      <alignment vertical="center"/>
    </xf>
    <xf numFmtId="0" fontId="0" fillId="6" borderId="15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0" fontId="0" fillId="6" borderId="36" xfId="0" applyFill="1" applyBorder="1" applyAlignment="1">
      <alignment horizontal="right" vertical="center"/>
    </xf>
    <xf numFmtId="0" fontId="0" fillId="6" borderId="37" xfId="0" applyFill="1" applyBorder="1" applyAlignment="1">
      <alignment horizontal="right" vertical="center"/>
    </xf>
    <xf numFmtId="3" fontId="7" fillId="6" borderId="10" xfId="0" applyNumberFormat="1" applyFont="1" applyFill="1" applyBorder="1" applyAlignment="1">
      <alignment vertical="center"/>
    </xf>
    <xf numFmtId="0" fontId="7" fillId="6" borderId="10" xfId="0" applyFont="1" applyFill="1" applyBorder="1" applyAlignment="1">
      <alignment vertical="center"/>
    </xf>
    <xf numFmtId="0" fontId="7" fillId="6" borderId="11" xfId="0" applyFont="1" applyFill="1" applyBorder="1" applyAlignment="1">
      <alignment vertical="center"/>
    </xf>
    <xf numFmtId="3" fontId="7" fillId="6" borderId="36" xfId="0" applyNumberFormat="1" applyFont="1" applyFill="1" applyBorder="1" applyAlignment="1">
      <alignment vertical="center"/>
    </xf>
    <xf numFmtId="0" fontId="7" fillId="6" borderId="36" xfId="0" applyFont="1" applyFill="1" applyBorder="1" applyAlignment="1">
      <alignment vertical="center"/>
    </xf>
    <xf numFmtId="0" fontId="7" fillId="6" borderId="37" xfId="0" applyFont="1" applyFill="1" applyBorder="1" applyAlignment="1">
      <alignment vertical="center"/>
    </xf>
    <xf numFmtId="0" fontId="0" fillId="6" borderId="10" xfId="0" applyFill="1" applyBorder="1" applyAlignment="1">
      <alignment vertical="center"/>
    </xf>
    <xf numFmtId="0" fontId="0" fillId="6" borderId="11" xfId="0" applyFill="1" applyBorder="1" applyAlignment="1">
      <alignment vertical="center"/>
    </xf>
    <xf numFmtId="3" fontId="7" fillId="8" borderId="15" xfId="0" applyNumberFormat="1" applyFont="1" applyFill="1" applyBorder="1" applyAlignment="1">
      <alignment horizontal="right" vertical="center"/>
    </xf>
    <xf numFmtId="0" fontId="7" fillId="8" borderId="15" xfId="0" applyFont="1" applyFill="1" applyBorder="1" applyAlignment="1">
      <alignment horizontal="right" vertical="center"/>
    </xf>
    <xf numFmtId="0" fontId="7" fillId="8" borderId="16" xfId="0" applyFont="1" applyFill="1" applyBorder="1" applyAlignment="1">
      <alignment horizontal="right" vertical="center"/>
    </xf>
    <xf numFmtId="0" fontId="7" fillId="4" borderId="14" xfId="0" applyFont="1" applyFill="1" applyBorder="1" applyAlignment="1">
      <alignment horizontal="right" vertical="center"/>
    </xf>
    <xf numFmtId="0" fontId="7" fillId="4" borderId="15" xfId="0" applyFont="1" applyFill="1" applyBorder="1" applyAlignment="1">
      <alignment horizontal="right" vertical="center"/>
    </xf>
    <xf numFmtId="164" fontId="22" fillId="0" borderId="23" xfId="24" applyNumberFormat="1" applyFont="1" applyFill="1" applyBorder="1" applyAlignment="1" applyProtection="1">
      <alignment horizontal="center" vertical="center" wrapText="1"/>
    </xf>
    <xf numFmtId="164" fontId="22" fillId="0" borderId="25" xfId="24" applyNumberFormat="1" applyFont="1" applyFill="1" applyBorder="1" applyAlignment="1" applyProtection="1">
      <alignment horizontal="center" vertical="center" wrapText="1"/>
    </xf>
    <xf numFmtId="0" fontId="19" fillId="0" borderId="5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164" fontId="21" fillId="0" borderId="23" xfId="24" applyNumberFormat="1" applyFont="1" applyFill="1" applyBorder="1" applyAlignment="1" applyProtection="1">
      <alignment horizontal="center" vertical="center" wrapText="1"/>
    </xf>
    <xf numFmtId="164" fontId="21" fillId="0" borderId="25" xfId="24" applyNumberFormat="1" applyFont="1" applyFill="1" applyBorder="1" applyAlignment="1" applyProtection="1">
      <alignment horizontal="center" vertical="center" wrapText="1"/>
    </xf>
    <xf numFmtId="0" fontId="7" fillId="4" borderId="35" xfId="0" applyFont="1" applyFill="1" applyBorder="1" applyAlignment="1">
      <alignment horizontal="right" vertical="center"/>
    </xf>
    <xf numFmtId="0" fontId="7" fillId="4" borderId="36" xfId="0" applyFont="1" applyFill="1" applyBorder="1" applyAlignment="1">
      <alignment horizontal="right" vertical="center"/>
    </xf>
    <xf numFmtId="164" fontId="22" fillId="0" borderId="29" xfId="24" applyNumberFormat="1" applyFont="1" applyFill="1" applyBorder="1" applyAlignment="1" applyProtection="1">
      <alignment horizontal="center" vertical="center" wrapText="1"/>
    </xf>
    <xf numFmtId="164" fontId="22" fillId="0" borderId="30" xfId="24" applyNumberFormat="1" applyFont="1" applyFill="1" applyBorder="1" applyAlignment="1" applyProtection="1">
      <alignment horizontal="center" vertical="center" wrapText="1"/>
    </xf>
    <xf numFmtId="164" fontId="22" fillId="0" borderId="31" xfId="24" applyNumberFormat="1" applyFont="1" applyFill="1" applyBorder="1" applyAlignment="1" applyProtection="1">
      <alignment horizontal="center" vertical="center" wrapText="1"/>
    </xf>
    <xf numFmtId="1" fontId="21" fillId="0" borderId="23" xfId="24" applyNumberFormat="1" applyFont="1" applyFill="1" applyBorder="1" applyAlignment="1" applyProtection="1">
      <alignment horizontal="center" vertical="center" wrapText="1"/>
    </xf>
    <xf numFmtId="1" fontId="21" fillId="0" borderId="24" xfId="24" applyNumberFormat="1" applyFont="1" applyFill="1" applyBorder="1" applyAlignment="1" applyProtection="1">
      <alignment horizontal="center" vertical="center" wrapText="1"/>
    </xf>
    <xf numFmtId="1" fontId="21" fillId="0" borderId="25" xfId="24" applyNumberFormat="1" applyFont="1" applyFill="1" applyBorder="1" applyAlignment="1" applyProtection="1">
      <alignment horizontal="center" vertical="center" wrapText="1"/>
    </xf>
    <xf numFmtId="1" fontId="21" fillId="0" borderId="26" xfId="24" applyNumberFormat="1" applyFont="1" applyFill="1" applyBorder="1" applyAlignment="1" applyProtection="1">
      <alignment horizontal="center" vertical="center" wrapText="1"/>
    </xf>
    <xf numFmtId="1" fontId="21" fillId="0" borderId="27" xfId="24" applyNumberFormat="1" applyFont="1" applyFill="1" applyBorder="1" applyAlignment="1" applyProtection="1">
      <alignment horizontal="center" vertical="center" wrapText="1"/>
    </xf>
    <xf numFmtId="1" fontId="21" fillId="0" borderId="28" xfId="24" applyNumberFormat="1" applyFont="1" applyFill="1" applyBorder="1" applyAlignment="1" applyProtection="1">
      <alignment horizontal="center" vertical="center" wrapText="1"/>
    </xf>
    <xf numFmtId="0" fontId="7" fillId="8" borderId="14" xfId="0" applyFont="1" applyFill="1" applyBorder="1" applyAlignment="1">
      <alignment horizontal="right" vertical="center"/>
    </xf>
    <xf numFmtId="0" fontId="7" fillId="8" borderId="15" xfId="0" applyFont="1" applyFill="1" applyBorder="1" applyAlignment="1">
      <alignment horizontal="right" vertical="center"/>
    </xf>
    <xf numFmtId="0" fontId="7" fillId="4" borderId="13" xfId="0" applyFont="1" applyFill="1" applyBorder="1" applyAlignment="1">
      <alignment horizontal="right" vertical="center"/>
    </xf>
    <xf numFmtId="0" fontId="7" fillId="4" borderId="10" xfId="0" applyFont="1" applyFill="1" applyBorder="1" applyAlignment="1">
      <alignment horizontal="right" vertical="center"/>
    </xf>
    <xf numFmtId="164" fontId="21" fillId="0" borderId="20" xfId="24" applyNumberFormat="1" applyFont="1" applyFill="1" applyBorder="1" applyAlignment="1" applyProtection="1">
      <alignment horizontal="center" vertical="center" wrapText="1"/>
    </xf>
    <xf numFmtId="164" fontId="21" fillId="0" borderId="22" xfId="24" applyNumberFormat="1" applyFont="1" applyFill="1" applyBorder="1" applyAlignment="1" applyProtection="1">
      <alignment horizontal="center" vertical="center" wrapText="1"/>
    </xf>
    <xf numFmtId="164" fontId="21" fillId="0" borderId="24" xfId="24" applyNumberFormat="1" applyFont="1" applyFill="1" applyBorder="1" applyAlignment="1" applyProtection="1">
      <alignment horizontal="center" vertical="center" wrapText="1"/>
    </xf>
    <xf numFmtId="164" fontId="21" fillId="0" borderId="26" xfId="24" applyNumberFormat="1" applyFont="1" applyFill="1" applyBorder="1" applyAlignment="1" applyProtection="1">
      <alignment horizontal="center" vertical="center" wrapText="1"/>
    </xf>
    <xf numFmtId="164" fontId="21" fillId="0" borderId="27" xfId="24" applyNumberFormat="1" applyFont="1" applyFill="1" applyBorder="1" applyAlignment="1" applyProtection="1">
      <alignment horizontal="center" vertical="center" wrapText="1"/>
    </xf>
    <xf numFmtId="164" fontId="21" fillId="0" borderId="28" xfId="24" applyNumberFormat="1" applyFont="1" applyFill="1" applyBorder="1" applyAlignment="1" applyProtection="1">
      <alignment horizontal="center" vertical="center" wrapText="1"/>
    </xf>
    <xf numFmtId="0" fontId="7" fillId="6" borderId="35" xfId="0" applyFont="1" applyFill="1" applyBorder="1" applyAlignment="1">
      <alignment horizontal="right" vertical="center"/>
    </xf>
    <xf numFmtId="0" fontId="7" fillId="6" borderId="36" xfId="0" applyFont="1" applyFill="1" applyBorder="1" applyAlignment="1">
      <alignment horizontal="right" vertical="center"/>
    </xf>
    <xf numFmtId="164" fontId="21" fillId="0" borderId="21" xfId="24" applyNumberFormat="1" applyFont="1" applyFill="1" applyBorder="1" applyAlignment="1" applyProtection="1">
      <alignment horizontal="center" vertical="center" wrapText="1"/>
    </xf>
    <xf numFmtId="0" fontId="7" fillId="8" borderId="35" xfId="0" applyFont="1" applyFill="1" applyBorder="1" applyAlignment="1">
      <alignment horizontal="right" vertical="center"/>
    </xf>
    <xf numFmtId="0" fontId="7" fillId="8" borderId="36" xfId="0" applyFont="1" applyFill="1" applyBorder="1" applyAlignment="1">
      <alignment horizontal="right" vertical="center"/>
    </xf>
    <xf numFmtId="0" fontId="7" fillId="6" borderId="13" xfId="0" applyFont="1" applyFill="1" applyBorder="1" applyAlignment="1">
      <alignment horizontal="right" vertical="center"/>
    </xf>
    <xf numFmtId="0" fontId="7" fillId="6" borderId="10" xfId="0" applyFont="1" applyFill="1" applyBorder="1" applyAlignment="1">
      <alignment horizontal="right" vertical="center"/>
    </xf>
    <xf numFmtId="0" fontId="0" fillId="0" borderId="5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21" fillId="0" borderId="23" xfId="24" applyFont="1" applyFill="1" applyBorder="1" applyAlignment="1">
      <alignment horizontal="center" vertical="center" wrapText="1"/>
    </xf>
    <xf numFmtId="0" fontId="21" fillId="0" borderId="25" xfId="24" applyFont="1" applyFill="1" applyBorder="1" applyAlignment="1">
      <alignment horizontal="center" vertical="center" wrapText="1"/>
    </xf>
    <xf numFmtId="0" fontId="21" fillId="0" borderId="26" xfId="24" applyFont="1" applyFill="1" applyBorder="1" applyAlignment="1">
      <alignment horizontal="center" vertical="center" wrapText="1"/>
    </xf>
    <xf numFmtId="0" fontId="21" fillId="0" borderId="28" xfId="24" applyFont="1" applyFill="1" applyBorder="1" applyAlignment="1">
      <alignment horizontal="center" vertical="center" wrapText="1"/>
    </xf>
    <xf numFmtId="164" fontId="15" fillId="2" borderId="7" xfId="5" applyNumberFormat="1" applyFont="1" applyFill="1" applyBorder="1" applyAlignment="1" applyProtection="1">
      <alignment horizontal="center" vertical="center" wrapText="1"/>
    </xf>
    <xf numFmtId="164" fontId="15" fillId="2" borderId="6" xfId="5" applyNumberFormat="1" applyFont="1" applyFill="1" applyBorder="1" applyAlignment="1" applyProtection="1">
      <alignment horizontal="center" vertical="center" wrapText="1"/>
    </xf>
    <xf numFmtId="0" fontId="19" fillId="0" borderId="18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13" xfId="0" applyFont="1" applyBorder="1" applyAlignment="1">
      <alignment horizontal="center"/>
    </xf>
    <xf numFmtId="1" fontId="21" fillId="0" borderId="23" xfId="24" applyNumberFormat="1" applyFont="1" applyFill="1" applyBorder="1" applyAlignment="1">
      <alignment horizontal="center" vertical="center"/>
    </xf>
    <xf numFmtId="1" fontId="21" fillId="0" borderId="25" xfId="24" applyNumberFormat="1" applyFont="1" applyFill="1" applyBorder="1" applyAlignment="1">
      <alignment horizontal="center" vertical="center"/>
    </xf>
    <xf numFmtId="164" fontId="21" fillId="0" borderId="23" xfId="24" applyNumberFormat="1" applyFont="1" applyFill="1" applyBorder="1" applyAlignment="1">
      <alignment horizontal="center" vertical="center"/>
    </xf>
    <xf numFmtId="164" fontId="21" fillId="0" borderId="24" xfId="24" applyNumberFormat="1" applyFont="1" applyFill="1" applyBorder="1" applyAlignment="1">
      <alignment horizontal="center" vertical="center"/>
    </xf>
    <xf numFmtId="164" fontId="21" fillId="0" borderId="25" xfId="24" applyNumberFormat="1" applyFont="1" applyFill="1" applyBorder="1" applyAlignment="1">
      <alignment horizontal="center" vertical="center"/>
    </xf>
    <xf numFmtId="1" fontId="21" fillId="0" borderId="26" xfId="24" applyNumberFormat="1" applyFont="1" applyFill="1" applyBorder="1" applyAlignment="1">
      <alignment horizontal="center" vertical="center"/>
    </xf>
    <xf numFmtId="1" fontId="21" fillId="0" borderId="28" xfId="24" applyNumberFormat="1" applyFont="1" applyFill="1" applyBorder="1" applyAlignment="1">
      <alignment horizontal="center" vertical="center"/>
    </xf>
    <xf numFmtId="164" fontId="21" fillId="0" borderId="26" xfId="24" applyNumberFormat="1" applyFont="1" applyFill="1" applyBorder="1" applyAlignment="1">
      <alignment horizontal="center" vertical="center"/>
    </xf>
    <xf numFmtId="164" fontId="21" fillId="0" borderId="27" xfId="24" applyNumberFormat="1" applyFont="1" applyFill="1" applyBorder="1" applyAlignment="1">
      <alignment horizontal="center" vertical="center"/>
    </xf>
    <xf numFmtId="164" fontId="21" fillId="0" borderId="28" xfId="24" applyNumberFormat="1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/>
    </xf>
    <xf numFmtId="0" fontId="19" fillId="2" borderId="6" xfId="0" applyFont="1" applyFill="1" applyBorder="1" applyAlignment="1">
      <alignment horizontal="center"/>
    </xf>
    <xf numFmtId="164" fontId="8" fillId="2" borderId="18" xfId="5" applyNumberFormat="1" applyFont="1" applyFill="1" applyBorder="1" applyAlignment="1" applyProtection="1">
      <alignment horizontal="center" vertical="center" wrapText="1"/>
    </xf>
    <xf numFmtId="164" fontId="8" fillId="2" borderId="12" xfId="5" applyNumberFormat="1" applyFont="1" applyFill="1" applyBorder="1" applyAlignment="1" applyProtection="1">
      <alignment horizontal="center" vertical="center" wrapText="1"/>
    </xf>
    <xf numFmtId="164" fontId="8" fillId="2" borderId="13" xfId="5" applyNumberFormat="1" applyFont="1" applyFill="1" applyBorder="1" applyAlignment="1" applyProtection="1">
      <alignment horizontal="center" vertical="center" wrapText="1"/>
    </xf>
    <xf numFmtId="0" fontId="21" fillId="0" borderId="20" xfId="24" applyFont="1" applyFill="1" applyBorder="1" applyAlignment="1">
      <alignment horizontal="center"/>
    </xf>
    <xf numFmtId="0" fontId="21" fillId="0" borderId="21" xfId="24" applyFont="1" applyFill="1" applyBorder="1" applyAlignment="1">
      <alignment horizontal="center"/>
    </xf>
    <xf numFmtId="0" fontId="21" fillId="0" borderId="22" xfId="24" applyFont="1" applyFill="1" applyBorder="1" applyAlignment="1">
      <alignment horizontal="center"/>
    </xf>
    <xf numFmtId="1" fontId="21" fillId="0" borderId="24" xfId="24" applyNumberFormat="1" applyFont="1" applyFill="1" applyBorder="1" applyAlignment="1">
      <alignment horizontal="center" vertical="center"/>
    </xf>
    <xf numFmtId="1" fontId="21" fillId="0" borderId="27" xfId="24" applyNumberFormat="1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right" vertical="center"/>
    </xf>
    <xf numFmtId="0" fontId="7" fillId="5" borderId="15" xfId="0" applyFont="1" applyFill="1" applyBorder="1" applyAlignment="1">
      <alignment horizontal="right" vertical="center"/>
    </xf>
    <xf numFmtId="0" fontId="19" fillId="2" borderId="7" xfId="0" applyFont="1" applyFill="1" applyBorder="1" applyAlignment="1">
      <alignment horizontal="center"/>
    </xf>
    <xf numFmtId="164" fontId="21" fillId="0" borderId="33" xfId="24" applyNumberFormat="1" applyFont="1" applyFill="1" applyBorder="1" applyAlignment="1" applyProtection="1">
      <alignment horizontal="center" vertical="center" wrapText="1"/>
    </xf>
    <xf numFmtId="0" fontId="21" fillId="0" borderId="26" xfId="24" applyFont="1" applyFill="1" applyBorder="1" applyAlignment="1">
      <alignment horizontal="left" vertical="center"/>
    </xf>
    <xf numFmtId="0" fontId="21" fillId="0" borderId="27" xfId="24" applyFont="1" applyFill="1" applyBorder="1" applyAlignment="1">
      <alignment horizontal="left" vertical="center"/>
    </xf>
    <xf numFmtId="0" fontId="21" fillId="0" borderId="28" xfId="24" applyFont="1" applyFill="1" applyBorder="1" applyAlignment="1">
      <alignment horizontal="left" vertical="center"/>
    </xf>
    <xf numFmtId="0" fontId="7" fillId="6" borderId="38" xfId="0" applyFont="1" applyFill="1" applyBorder="1" applyAlignment="1">
      <alignment horizontal="right" vertical="center"/>
    </xf>
    <xf numFmtId="0" fontId="7" fillId="6" borderId="30" xfId="0" applyFont="1" applyFill="1" applyBorder="1" applyAlignment="1">
      <alignment horizontal="right" vertical="center"/>
    </xf>
    <xf numFmtId="164" fontId="22" fillId="0" borderId="23" xfId="24" applyNumberFormat="1" applyFont="1" applyFill="1" applyBorder="1" applyAlignment="1" applyProtection="1">
      <alignment horizontal="left" vertical="center" wrapText="1"/>
    </xf>
    <xf numFmtId="164" fontId="22" fillId="0" borderId="24" xfId="24" applyNumberFormat="1" applyFont="1" applyFill="1" applyBorder="1" applyAlignment="1" applyProtection="1">
      <alignment horizontal="left" vertical="center" wrapText="1"/>
    </xf>
    <xf numFmtId="164" fontId="22" fillId="0" borderId="25" xfId="24" applyNumberFormat="1" applyFont="1" applyFill="1" applyBorder="1" applyAlignment="1" applyProtection="1">
      <alignment horizontal="left" vertical="center" wrapText="1"/>
    </xf>
    <xf numFmtId="0" fontId="21" fillId="0" borderId="23" xfId="24" applyFont="1" applyFill="1" applyBorder="1" applyAlignment="1">
      <alignment horizontal="left"/>
    </xf>
    <xf numFmtId="0" fontId="21" fillId="0" borderId="24" xfId="24" applyFont="1" applyFill="1" applyBorder="1" applyAlignment="1">
      <alignment horizontal="left"/>
    </xf>
    <xf numFmtId="0" fontId="21" fillId="0" borderId="25" xfId="24" applyFont="1" applyFill="1" applyBorder="1" applyAlignment="1">
      <alignment horizontal="left"/>
    </xf>
    <xf numFmtId="0" fontId="21" fillId="0" borderId="26" xfId="24" applyFont="1" applyFill="1" applyBorder="1" applyAlignment="1">
      <alignment horizontal="left"/>
    </xf>
    <xf numFmtId="0" fontId="21" fillId="0" borderId="27" xfId="24" applyFont="1" applyFill="1" applyBorder="1" applyAlignment="1">
      <alignment horizontal="left"/>
    </xf>
    <xf numFmtId="0" fontId="21" fillId="0" borderId="28" xfId="24" applyFont="1" applyFill="1" applyBorder="1" applyAlignment="1">
      <alignment horizontal="left"/>
    </xf>
    <xf numFmtId="164" fontId="22" fillId="0" borderId="29" xfId="24" applyNumberFormat="1" applyFont="1" applyFill="1" applyBorder="1" applyAlignment="1" applyProtection="1">
      <alignment horizontal="left" vertical="center" wrapText="1"/>
    </xf>
    <xf numFmtId="164" fontId="22" fillId="0" borderId="30" xfId="24" applyNumberFormat="1" applyFont="1" applyFill="1" applyBorder="1" applyAlignment="1" applyProtection="1">
      <alignment horizontal="left" vertical="center" wrapText="1"/>
    </xf>
    <xf numFmtId="164" fontId="22" fillId="0" borderId="31" xfId="24" applyNumberFormat="1" applyFont="1" applyFill="1" applyBorder="1" applyAlignment="1" applyProtection="1">
      <alignment horizontal="left" vertical="center" wrapText="1"/>
    </xf>
    <xf numFmtId="0" fontId="21" fillId="0" borderId="23" xfId="24" applyFont="1" applyFill="1" applyBorder="1" applyAlignment="1">
      <alignment horizontal="left" vertical="center"/>
    </xf>
    <xf numFmtId="0" fontId="21" fillId="0" borderId="24" xfId="24" applyFont="1" applyFill="1" applyBorder="1" applyAlignment="1">
      <alignment horizontal="left" vertical="center"/>
    </xf>
    <xf numFmtId="0" fontId="21" fillId="0" borderId="25" xfId="24" applyFont="1" applyFill="1" applyBorder="1" applyAlignment="1">
      <alignment horizontal="left" vertical="center"/>
    </xf>
    <xf numFmtId="0" fontId="7" fillId="8" borderId="39" xfId="0" applyFont="1" applyFill="1" applyBorder="1" applyAlignment="1">
      <alignment horizontal="right" vertical="center"/>
    </xf>
    <xf numFmtId="0" fontId="7" fillId="8" borderId="27" xfId="0" applyFont="1" applyFill="1" applyBorder="1" applyAlignment="1">
      <alignment horizontal="right" vertical="center"/>
    </xf>
    <xf numFmtId="164" fontId="22" fillId="0" borderId="24" xfId="24" applyNumberFormat="1" applyFont="1" applyFill="1" applyBorder="1" applyAlignment="1" applyProtection="1">
      <alignment horizontal="center" vertical="center" wrapText="1"/>
    </xf>
    <xf numFmtId="0" fontId="19" fillId="2" borderId="4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right" vertical="center"/>
    </xf>
    <xf numFmtId="0" fontId="7" fillId="5" borderId="0" xfId="0" applyFont="1" applyFill="1" applyBorder="1" applyAlignment="1">
      <alignment horizontal="right" vertical="center"/>
    </xf>
    <xf numFmtId="0" fontId="19" fillId="0" borderId="5" xfId="0" applyFont="1" applyFill="1" applyBorder="1" applyAlignment="1">
      <alignment horizontal="center"/>
    </xf>
    <xf numFmtId="0" fontId="19" fillId="0" borderId="7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right" vertical="center"/>
    </xf>
    <xf numFmtId="164" fontId="21" fillId="0" borderId="29" xfId="24" applyNumberFormat="1" applyFont="1" applyFill="1" applyBorder="1" applyAlignment="1">
      <alignment horizontal="center" vertical="center"/>
    </xf>
    <xf numFmtId="164" fontId="21" fillId="0" borderId="30" xfId="24" applyNumberFormat="1" applyFont="1" applyFill="1" applyBorder="1" applyAlignment="1">
      <alignment horizontal="center" vertical="center"/>
    </xf>
    <xf numFmtId="164" fontId="21" fillId="0" borderId="31" xfId="24" applyNumberFormat="1" applyFont="1" applyFill="1" applyBorder="1" applyAlignment="1">
      <alignment horizontal="center" vertical="center"/>
    </xf>
    <xf numFmtId="0" fontId="7" fillId="5" borderId="35" xfId="0" applyFont="1" applyFill="1" applyBorder="1" applyAlignment="1">
      <alignment horizontal="right" vertical="center"/>
    </xf>
    <xf numFmtId="0" fontId="7" fillId="5" borderId="36" xfId="0" applyFont="1" applyFill="1" applyBorder="1" applyAlignment="1">
      <alignment horizontal="right" vertical="center"/>
    </xf>
    <xf numFmtId="0" fontId="9" fillId="0" borderId="5" xfId="5" applyFont="1" applyBorder="1" applyAlignment="1">
      <alignment horizontal="center" vertical="center"/>
    </xf>
    <xf numFmtId="0" fontId="9" fillId="0" borderId="7" xfId="5" applyFont="1" applyBorder="1" applyAlignment="1">
      <alignment horizontal="center" vertical="center"/>
    </xf>
    <xf numFmtId="0" fontId="9" fillId="0" borderId="6" xfId="5" applyFont="1" applyBorder="1" applyAlignment="1">
      <alignment horizontal="center" vertical="center"/>
    </xf>
    <xf numFmtId="0" fontId="21" fillId="0" borderId="20" xfId="24" applyFont="1" applyFill="1" applyBorder="1" applyAlignment="1">
      <alignment horizontal="right" vertical="center"/>
    </xf>
    <xf numFmtId="0" fontId="21" fillId="0" borderId="22" xfId="24" applyFont="1" applyFill="1" applyBorder="1" applyAlignment="1">
      <alignment horizontal="right" vertical="center"/>
    </xf>
    <xf numFmtId="0" fontId="7" fillId="8" borderId="13" xfId="0" applyFont="1" applyFill="1" applyBorder="1" applyAlignment="1">
      <alignment horizontal="right" vertical="center"/>
    </xf>
    <xf numFmtId="0" fontId="7" fillId="8" borderId="10" xfId="0" applyFont="1" applyFill="1" applyBorder="1" applyAlignment="1">
      <alignment horizontal="right" vertical="center"/>
    </xf>
    <xf numFmtId="1" fontId="21" fillId="0" borderId="29" xfId="24" applyNumberFormat="1" applyFont="1" applyFill="1" applyBorder="1" applyAlignment="1">
      <alignment horizontal="center" vertical="center"/>
    </xf>
    <xf numFmtId="1" fontId="21" fillId="0" borderId="31" xfId="24" applyNumberFormat="1" applyFont="1" applyFill="1" applyBorder="1" applyAlignment="1">
      <alignment horizontal="center" vertical="center"/>
    </xf>
    <xf numFmtId="164" fontId="15" fillId="2" borderId="5" xfId="5" applyNumberFormat="1" applyFont="1" applyFill="1" applyBorder="1" applyAlignment="1" applyProtection="1">
      <alignment horizontal="center" vertical="center" wrapText="1"/>
    </xf>
    <xf numFmtId="0" fontId="21" fillId="0" borderId="23" xfId="24" applyNumberFormat="1" applyFont="1" applyFill="1" applyBorder="1" applyAlignment="1" applyProtection="1">
      <alignment horizontal="center" vertical="center" wrapText="1"/>
    </xf>
    <xf numFmtId="0" fontId="21" fillId="0" borderId="24" xfId="24" applyNumberFormat="1" applyFont="1" applyFill="1" applyBorder="1" applyAlignment="1" applyProtection="1">
      <alignment horizontal="center" vertical="center" wrapText="1"/>
    </xf>
    <xf numFmtId="0" fontId="21" fillId="0" borderId="25" xfId="24" applyNumberFormat="1" applyFont="1" applyFill="1" applyBorder="1" applyAlignment="1" applyProtection="1">
      <alignment horizontal="center" vertical="center" wrapText="1"/>
    </xf>
    <xf numFmtId="0" fontId="18" fillId="2" borderId="18" xfId="0" applyFont="1" applyFill="1" applyBorder="1" applyAlignment="1">
      <alignment horizontal="center"/>
    </xf>
    <xf numFmtId="0" fontId="18" fillId="2" borderId="12" xfId="0" applyFont="1" applyFill="1" applyBorder="1" applyAlignment="1">
      <alignment horizontal="center"/>
    </xf>
    <xf numFmtId="0" fontId="18" fillId="2" borderId="13" xfId="0" applyFont="1" applyFill="1" applyBorder="1" applyAlignment="1">
      <alignment horizontal="center"/>
    </xf>
    <xf numFmtId="49" fontId="25" fillId="0" borderId="34" xfId="0" applyNumberFormat="1" applyFont="1" applyFill="1" applyBorder="1" applyAlignment="1" applyProtection="1">
      <alignment horizontal="right" vertical="center" wrapText="1"/>
    </xf>
    <xf numFmtId="49" fontId="25" fillId="0" borderId="0" xfId="0" applyNumberFormat="1" applyFont="1" applyFill="1" applyBorder="1" applyAlignment="1" applyProtection="1">
      <alignment horizontal="right" vertical="center" wrapText="1"/>
    </xf>
    <xf numFmtId="2" fontId="21" fillId="0" borderId="23" xfId="24" applyNumberFormat="1" applyFont="1" applyFill="1" applyBorder="1" applyAlignment="1">
      <alignment horizontal="center" vertical="center"/>
    </xf>
    <xf numFmtId="2" fontId="21" fillId="0" borderId="25" xfId="24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right"/>
    </xf>
  </cellXfs>
  <cellStyles count="26">
    <cellStyle name="Вывод" xfId="24" builtinId="21"/>
    <cellStyle name="Денежный 2" xfId="7"/>
    <cellStyle name="Обычный" xfId="0" builtinId="0"/>
    <cellStyle name="Обычный 2" xfId="3"/>
    <cellStyle name="Обычный 2 2" xfId="6"/>
    <cellStyle name="Обычный 2 2 2" xfId="17"/>
    <cellStyle name="Обычный 2 2 3" xfId="12"/>
    <cellStyle name="Обычный 2 3" xfId="8"/>
    <cellStyle name="Обычный 2 3 2" xfId="18"/>
    <cellStyle name="Обычный 2 3 3" xfId="13"/>
    <cellStyle name="Обычный 2 4" xfId="15"/>
    <cellStyle name="Обычный 2 5" xfId="20"/>
    <cellStyle name="Обычный 2 6" xfId="10"/>
    <cellStyle name="Обычный 2 7" xfId="23"/>
    <cellStyle name="Обычный 3" xfId="5"/>
    <cellStyle name="Обычный 3 2" xfId="25"/>
    <cellStyle name="Обычный 4" xfId="4"/>
    <cellStyle name="Обычный 4 2" xfId="16"/>
    <cellStyle name="Обычный 4 3" xfId="11"/>
    <cellStyle name="Обычный 5" xfId="9"/>
    <cellStyle name="Обычный 5 2" xfId="19"/>
    <cellStyle name="Обычный 5 3" xfId="14"/>
    <cellStyle name="Обычный 6" xfId="2"/>
    <cellStyle name="Обычный 7" xfId="21"/>
    <cellStyle name="Обычный 8" xfId="1"/>
    <cellStyle name="Финансовый 2" xfId="2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51955</xdr:colOff>
      <xdr:row>11</xdr:row>
      <xdr:rowOff>112570</xdr:rowOff>
    </xdr:from>
    <xdr:to>
      <xdr:col>0</xdr:col>
      <xdr:colOff>1627909</xdr:colOff>
      <xdr:row>30</xdr:row>
      <xdr:rowOff>190499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5" y="3846370"/>
          <a:ext cx="1575954" cy="4602304"/>
        </a:xfrm>
        <a:prstGeom prst="rect">
          <a:avLst/>
        </a:prstGeom>
      </xdr:spPr>
    </xdr:pic>
    <xdr:clientData/>
  </xdr:twoCellAnchor>
  <xdr:twoCellAnchor>
    <xdr:from>
      <xdr:col>0</xdr:col>
      <xdr:colOff>544287</xdr:colOff>
      <xdr:row>46</xdr:row>
      <xdr:rowOff>54428</xdr:rowOff>
    </xdr:from>
    <xdr:to>
      <xdr:col>0</xdr:col>
      <xdr:colOff>1578429</xdr:colOff>
      <xdr:row>71</xdr:row>
      <xdr:rowOff>27214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12627428"/>
          <a:ext cx="1034142" cy="5925911"/>
        </a:xfrm>
        <a:prstGeom prst="rect">
          <a:avLst/>
        </a:prstGeom>
      </xdr:spPr>
    </xdr:pic>
    <xdr:clientData/>
  </xdr:twoCellAnchor>
  <xdr:twoCellAnchor>
    <xdr:from>
      <xdr:col>0</xdr:col>
      <xdr:colOff>238743</xdr:colOff>
      <xdr:row>116</xdr:row>
      <xdr:rowOff>95251</xdr:rowOff>
    </xdr:from>
    <xdr:to>
      <xdr:col>0</xdr:col>
      <xdr:colOff>1572243</xdr:colOff>
      <xdr:row>116</xdr:row>
      <xdr:rowOff>984251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743" y="30956251"/>
          <a:ext cx="1333500" cy="889000"/>
        </a:xfrm>
        <a:prstGeom prst="rect">
          <a:avLst/>
        </a:prstGeom>
      </xdr:spPr>
    </xdr:pic>
    <xdr:clientData/>
  </xdr:twoCellAnchor>
  <xdr:twoCellAnchor>
    <xdr:from>
      <xdr:col>0</xdr:col>
      <xdr:colOff>409453</xdr:colOff>
      <xdr:row>119</xdr:row>
      <xdr:rowOff>68034</xdr:rowOff>
    </xdr:from>
    <xdr:to>
      <xdr:col>0</xdr:col>
      <xdr:colOff>1484417</xdr:colOff>
      <xdr:row>122</xdr:row>
      <xdr:rowOff>381409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453" y="33005484"/>
          <a:ext cx="1074964" cy="1599250"/>
        </a:xfrm>
        <a:prstGeom prst="rect">
          <a:avLst/>
        </a:prstGeom>
      </xdr:spPr>
    </xdr:pic>
    <xdr:clientData/>
  </xdr:twoCellAnchor>
  <xdr:twoCellAnchor>
    <xdr:from>
      <xdr:col>0</xdr:col>
      <xdr:colOff>231323</xdr:colOff>
      <xdr:row>123</xdr:row>
      <xdr:rowOff>81642</xdr:rowOff>
    </xdr:from>
    <xdr:to>
      <xdr:col>0</xdr:col>
      <xdr:colOff>1714500</xdr:colOff>
      <xdr:row>123</xdr:row>
      <xdr:rowOff>1207427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3" y="34733592"/>
          <a:ext cx="1483177" cy="11257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</xdr:row>
      <xdr:rowOff>82879</xdr:rowOff>
    </xdr:from>
    <xdr:to>
      <xdr:col>1</xdr:col>
      <xdr:colOff>0</xdr:colOff>
      <xdr:row>188</xdr:row>
      <xdr:rowOff>28450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89354"/>
          <a:ext cx="1933575" cy="3041196"/>
        </a:xfrm>
        <a:prstGeom prst="rect">
          <a:avLst/>
        </a:prstGeom>
      </xdr:spPr>
    </xdr:pic>
    <xdr:clientData/>
  </xdr:twoCellAnchor>
  <xdr:twoCellAnchor>
    <xdr:from>
      <xdr:col>0</xdr:col>
      <xdr:colOff>102671</xdr:colOff>
      <xdr:row>297</xdr:row>
      <xdr:rowOff>176893</xdr:rowOff>
    </xdr:from>
    <xdr:to>
      <xdr:col>0</xdr:col>
      <xdr:colOff>1871600</xdr:colOff>
      <xdr:row>300</xdr:row>
      <xdr:rowOff>89581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1" y="95455468"/>
          <a:ext cx="1768929" cy="798513"/>
        </a:xfrm>
        <a:prstGeom prst="rect">
          <a:avLst/>
        </a:prstGeom>
      </xdr:spPr>
    </xdr:pic>
    <xdr:clientData/>
  </xdr:twoCellAnchor>
  <xdr:twoCellAnchor>
    <xdr:from>
      <xdr:col>0</xdr:col>
      <xdr:colOff>86591</xdr:colOff>
      <xdr:row>315</xdr:row>
      <xdr:rowOff>133598</xdr:rowOff>
    </xdr:from>
    <xdr:to>
      <xdr:col>0</xdr:col>
      <xdr:colOff>1867529</xdr:colOff>
      <xdr:row>316</xdr:row>
      <xdr:rowOff>653675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105207422"/>
          <a:ext cx="1780938" cy="762871"/>
        </a:xfrm>
        <a:prstGeom prst="rect">
          <a:avLst/>
        </a:prstGeom>
      </xdr:spPr>
    </xdr:pic>
    <xdr:clientData/>
  </xdr:twoCellAnchor>
  <xdr:twoCellAnchor>
    <xdr:from>
      <xdr:col>0</xdr:col>
      <xdr:colOff>461044</xdr:colOff>
      <xdr:row>321</xdr:row>
      <xdr:rowOff>168088</xdr:rowOff>
    </xdr:from>
    <xdr:to>
      <xdr:col>0</xdr:col>
      <xdr:colOff>1727896</xdr:colOff>
      <xdr:row>326</xdr:row>
      <xdr:rowOff>31560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44" y="107109559"/>
          <a:ext cx="1266852" cy="1357589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331</xdr:row>
      <xdr:rowOff>103909</xdr:rowOff>
    </xdr:from>
    <xdr:to>
      <xdr:col>0</xdr:col>
      <xdr:colOff>1634035</xdr:colOff>
      <xdr:row>334</xdr:row>
      <xdr:rowOff>866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7631634"/>
          <a:ext cx="1538785" cy="973282"/>
        </a:xfrm>
        <a:prstGeom prst="rect">
          <a:avLst/>
        </a:prstGeom>
      </xdr:spPr>
    </xdr:pic>
    <xdr:clientData/>
  </xdr:twoCellAnchor>
  <xdr:twoCellAnchor>
    <xdr:from>
      <xdr:col>0</xdr:col>
      <xdr:colOff>307992</xdr:colOff>
      <xdr:row>375</xdr:row>
      <xdr:rowOff>56030</xdr:rowOff>
    </xdr:from>
    <xdr:to>
      <xdr:col>0</xdr:col>
      <xdr:colOff>1848971</xdr:colOff>
      <xdr:row>376</xdr:row>
      <xdr:rowOff>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92" y="127466912"/>
          <a:ext cx="1540979" cy="933824"/>
        </a:xfrm>
        <a:prstGeom prst="rect">
          <a:avLst/>
        </a:prstGeom>
      </xdr:spPr>
    </xdr:pic>
    <xdr:clientData/>
  </xdr:twoCellAnchor>
  <xdr:twoCellAnchor>
    <xdr:from>
      <xdr:col>0</xdr:col>
      <xdr:colOff>343891</xdr:colOff>
      <xdr:row>387</xdr:row>
      <xdr:rowOff>352034</xdr:rowOff>
    </xdr:from>
    <xdr:to>
      <xdr:col>0</xdr:col>
      <xdr:colOff>1714501</xdr:colOff>
      <xdr:row>389</xdr:row>
      <xdr:rowOff>149411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891" y="132693505"/>
          <a:ext cx="1370610" cy="1104730"/>
        </a:xfrm>
        <a:prstGeom prst="rect">
          <a:avLst/>
        </a:prstGeom>
      </xdr:spPr>
    </xdr:pic>
    <xdr:clientData/>
  </xdr:twoCellAnchor>
  <xdr:twoCellAnchor>
    <xdr:from>
      <xdr:col>0</xdr:col>
      <xdr:colOff>286988</xdr:colOff>
      <xdr:row>126</xdr:row>
      <xdr:rowOff>331025</xdr:rowOff>
    </xdr:from>
    <xdr:to>
      <xdr:col>0</xdr:col>
      <xdr:colOff>1731818</xdr:colOff>
      <xdr:row>130</xdr:row>
      <xdr:rowOff>294409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988" y="37211825"/>
          <a:ext cx="1444830" cy="2135084"/>
        </a:xfrm>
        <a:prstGeom prst="rect">
          <a:avLst/>
        </a:prstGeom>
      </xdr:spPr>
    </xdr:pic>
    <xdr:clientData/>
  </xdr:twoCellAnchor>
  <xdr:twoCellAnchor>
    <xdr:from>
      <xdr:col>0</xdr:col>
      <xdr:colOff>257298</xdr:colOff>
      <xdr:row>469</xdr:row>
      <xdr:rowOff>75457</xdr:rowOff>
    </xdr:from>
    <xdr:to>
      <xdr:col>0</xdr:col>
      <xdr:colOff>1807836</xdr:colOff>
      <xdr:row>472</xdr:row>
      <xdr:rowOff>442851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7298" y="162095707"/>
          <a:ext cx="1550538" cy="19104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274</xdr:row>
      <xdr:rowOff>228848</xdr:rowOff>
    </xdr:from>
    <xdr:to>
      <xdr:col>0</xdr:col>
      <xdr:colOff>1920463</xdr:colOff>
      <xdr:row>286</xdr:row>
      <xdr:rowOff>310491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839548"/>
          <a:ext cx="1920463" cy="5339443"/>
        </a:xfrm>
        <a:prstGeom prst="rect">
          <a:avLst/>
        </a:prstGeom>
      </xdr:spPr>
    </xdr:pic>
    <xdr:clientData/>
  </xdr:twoCellAnchor>
  <xdr:twoCellAnchor>
    <xdr:from>
      <xdr:col>0</xdr:col>
      <xdr:colOff>610466</xdr:colOff>
      <xdr:row>345</xdr:row>
      <xdr:rowOff>295801</xdr:rowOff>
    </xdr:from>
    <xdr:to>
      <xdr:col>0</xdr:col>
      <xdr:colOff>1476375</xdr:colOff>
      <xdr:row>348</xdr:row>
      <xdr:rowOff>176892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466" y="112776526"/>
          <a:ext cx="865909" cy="852641"/>
        </a:xfrm>
        <a:prstGeom prst="rect">
          <a:avLst/>
        </a:prstGeom>
      </xdr:spPr>
    </xdr:pic>
    <xdr:clientData/>
  </xdr:twoCellAnchor>
  <xdr:twoCellAnchor editAs="oneCell">
    <xdr:from>
      <xdr:col>0</xdr:col>
      <xdr:colOff>495409</xdr:colOff>
      <xdr:row>395</xdr:row>
      <xdr:rowOff>222646</xdr:rowOff>
    </xdr:from>
    <xdr:to>
      <xdr:col>0</xdr:col>
      <xdr:colOff>1755927</xdr:colOff>
      <xdr:row>401</xdr:row>
      <xdr:rowOff>131135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409" y="136672940"/>
          <a:ext cx="1260518" cy="2373783"/>
        </a:xfrm>
        <a:prstGeom prst="rect">
          <a:avLst/>
        </a:prstGeom>
      </xdr:spPr>
    </xdr:pic>
    <xdr:clientData/>
  </xdr:twoCellAnchor>
  <xdr:twoCellAnchor editAs="oneCell">
    <xdr:from>
      <xdr:col>0</xdr:col>
      <xdr:colOff>327078</xdr:colOff>
      <xdr:row>381</xdr:row>
      <xdr:rowOff>109649</xdr:rowOff>
    </xdr:from>
    <xdr:to>
      <xdr:col>0</xdr:col>
      <xdr:colOff>1830293</xdr:colOff>
      <xdr:row>382</xdr:row>
      <xdr:rowOff>422275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78" y="130097884"/>
          <a:ext cx="1503215" cy="891597"/>
        </a:xfrm>
        <a:prstGeom prst="rect">
          <a:avLst/>
        </a:prstGeom>
      </xdr:spPr>
    </xdr:pic>
    <xdr:clientData/>
  </xdr:twoCellAnchor>
  <xdr:twoCellAnchor>
    <xdr:from>
      <xdr:col>0</xdr:col>
      <xdr:colOff>544287</xdr:colOff>
      <xdr:row>46</xdr:row>
      <xdr:rowOff>54428</xdr:rowOff>
    </xdr:from>
    <xdr:to>
      <xdr:col>0</xdr:col>
      <xdr:colOff>1578429</xdr:colOff>
      <xdr:row>71</xdr:row>
      <xdr:rowOff>27214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12627428"/>
          <a:ext cx="1034142" cy="5925911"/>
        </a:xfrm>
        <a:prstGeom prst="rect">
          <a:avLst/>
        </a:prstGeom>
      </xdr:spPr>
    </xdr:pic>
    <xdr:clientData/>
  </xdr:twoCellAnchor>
  <xdr:twoCellAnchor>
    <xdr:from>
      <xdr:col>0</xdr:col>
      <xdr:colOff>345126</xdr:colOff>
      <xdr:row>109</xdr:row>
      <xdr:rowOff>164523</xdr:rowOff>
    </xdr:from>
    <xdr:to>
      <xdr:col>0</xdr:col>
      <xdr:colOff>1575954</xdr:colOff>
      <xdr:row>114</xdr:row>
      <xdr:rowOff>240723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26" y="29358648"/>
          <a:ext cx="1230828" cy="1266825"/>
        </a:xfrm>
        <a:prstGeom prst="rect">
          <a:avLst/>
        </a:prstGeom>
      </xdr:spPr>
    </xdr:pic>
    <xdr:clientData/>
  </xdr:twoCellAnchor>
  <xdr:twoCellAnchor>
    <xdr:from>
      <xdr:col>0</xdr:col>
      <xdr:colOff>231323</xdr:colOff>
      <xdr:row>123</xdr:row>
      <xdr:rowOff>81642</xdr:rowOff>
    </xdr:from>
    <xdr:to>
      <xdr:col>0</xdr:col>
      <xdr:colOff>1714500</xdr:colOff>
      <xdr:row>123</xdr:row>
      <xdr:rowOff>1207427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3" y="34733592"/>
          <a:ext cx="1483177" cy="1125785"/>
        </a:xfrm>
        <a:prstGeom prst="rect">
          <a:avLst/>
        </a:prstGeom>
      </xdr:spPr>
    </xdr:pic>
    <xdr:clientData/>
  </xdr:twoCellAnchor>
  <xdr:twoCellAnchor editAs="oneCell">
    <xdr:from>
      <xdr:col>0</xdr:col>
      <xdr:colOff>74707</xdr:colOff>
      <xdr:row>449</xdr:row>
      <xdr:rowOff>316599</xdr:rowOff>
    </xdr:from>
    <xdr:to>
      <xdr:col>0</xdr:col>
      <xdr:colOff>1869239</xdr:colOff>
      <xdr:row>455</xdr:row>
      <xdr:rowOff>251875</xdr:rowOff>
    </xdr:to>
    <xdr:pic>
      <xdr:nvPicPr>
        <xdr:cNvPr id="105" name="Рисунок 104" descr="https://advanta-m.ru/wp-content/uploads/CRA-tab.pn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07" y="162148217"/>
          <a:ext cx="1794532" cy="1825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457</xdr:row>
      <xdr:rowOff>953230</xdr:rowOff>
    </xdr:from>
    <xdr:to>
      <xdr:col>0</xdr:col>
      <xdr:colOff>1887683</xdr:colOff>
      <xdr:row>460</xdr:row>
      <xdr:rowOff>423651</xdr:rowOff>
    </xdr:to>
    <xdr:pic>
      <xdr:nvPicPr>
        <xdr:cNvPr id="106" name="Рисунок 105" descr="https://advanta-m.ru/wp-content/uploads/CRO-12-tab.pn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744259"/>
          <a:ext cx="1887683" cy="1917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207817</xdr:rowOff>
    </xdr:from>
    <xdr:to>
      <xdr:col>0</xdr:col>
      <xdr:colOff>1885911</xdr:colOff>
      <xdr:row>97</xdr:row>
      <xdr:rowOff>149800</xdr:rowOff>
    </xdr:to>
    <xdr:pic>
      <xdr:nvPicPr>
        <xdr:cNvPr id="107" name="Рисунок 106" descr="https://advanta-m.ru/wp-content/uploads/GGCL.pn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63192"/>
          <a:ext cx="1885911" cy="1846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86592</xdr:colOff>
      <xdr:row>77</xdr:row>
      <xdr:rowOff>658092</xdr:rowOff>
    </xdr:from>
    <xdr:to>
      <xdr:col>0</xdr:col>
      <xdr:colOff>1735570</xdr:colOff>
      <xdr:row>84</xdr:row>
      <xdr:rowOff>76421</xdr:rowOff>
    </xdr:to>
    <xdr:pic>
      <xdr:nvPicPr>
        <xdr:cNvPr id="108" name="Рисунок 107" descr="https://advanta-m.ru/wp-content/uploads/GGCT.pn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2" y="20565342"/>
          <a:ext cx="1648978" cy="1632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149411</xdr:colOff>
      <xdr:row>476</xdr:row>
      <xdr:rowOff>280147</xdr:rowOff>
    </xdr:from>
    <xdr:to>
      <xdr:col>0</xdr:col>
      <xdr:colOff>1624852</xdr:colOff>
      <xdr:row>479</xdr:row>
      <xdr:rowOff>226220</xdr:rowOff>
    </xdr:to>
    <xdr:pic>
      <xdr:nvPicPr>
        <xdr:cNvPr id="109" name="Рисунок 108" descr="https://advanta-m.ru/wp-content/uploads/GBMP-tab.pn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11" y="177295735"/>
          <a:ext cx="1475441" cy="1739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86590</xdr:colOff>
      <xdr:row>481</xdr:row>
      <xdr:rowOff>705865</xdr:rowOff>
    </xdr:from>
    <xdr:to>
      <xdr:col>0</xdr:col>
      <xdr:colOff>1818407</xdr:colOff>
      <xdr:row>485</xdr:row>
      <xdr:rowOff>476318</xdr:rowOff>
    </xdr:to>
    <xdr:pic>
      <xdr:nvPicPr>
        <xdr:cNvPr id="110" name="Рисунок 109" descr="https://advanta-m.ru/wp-content/uploads/GBMO-tab.pn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0" y="168498265"/>
          <a:ext cx="1731817" cy="1712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329046</xdr:colOff>
      <xdr:row>488</xdr:row>
      <xdr:rowOff>468369</xdr:rowOff>
    </xdr:from>
    <xdr:to>
      <xdr:col>0</xdr:col>
      <xdr:colOff>1870363</xdr:colOff>
      <xdr:row>493</xdr:row>
      <xdr:rowOff>55590</xdr:rowOff>
    </xdr:to>
    <xdr:pic>
      <xdr:nvPicPr>
        <xdr:cNvPr id="111" name="Рисунок 110" descr="https://advanta-m.ru/wp-content/uploads/GBMK-tab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65"/>
        <a:stretch/>
      </xdr:blipFill>
      <xdr:spPr bwMode="auto">
        <a:xfrm>
          <a:off x="329046" y="171756444"/>
          <a:ext cx="1541317" cy="2090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464</xdr:row>
      <xdr:rowOff>222936</xdr:rowOff>
    </xdr:from>
    <xdr:to>
      <xdr:col>0</xdr:col>
      <xdr:colOff>1731818</xdr:colOff>
      <xdr:row>466</xdr:row>
      <xdr:rowOff>51836</xdr:rowOff>
    </xdr:to>
    <xdr:pic>
      <xdr:nvPicPr>
        <xdr:cNvPr id="112" name="Рисунок 111" descr="https://advanta-m.ru/wp-content/uploads/GCRR.pn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804661"/>
          <a:ext cx="1731818" cy="174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34636</xdr:colOff>
      <xdr:row>214</xdr:row>
      <xdr:rowOff>675410</xdr:rowOff>
    </xdr:from>
    <xdr:to>
      <xdr:col>0</xdr:col>
      <xdr:colOff>1828687</xdr:colOff>
      <xdr:row>219</xdr:row>
      <xdr:rowOff>117204</xdr:rowOff>
    </xdr:to>
    <xdr:pic>
      <xdr:nvPicPr>
        <xdr:cNvPr id="113" name="Рисунок 112" descr="https://advanta-m.ru/wp-content/uploads/grcd-gallery-1.pn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" y="63502310"/>
          <a:ext cx="1794051" cy="1775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721179</xdr:colOff>
      <xdr:row>134</xdr:row>
      <xdr:rowOff>81643</xdr:rowOff>
    </xdr:from>
    <xdr:to>
      <xdr:col>0</xdr:col>
      <xdr:colOff>1058281</xdr:colOff>
      <xdr:row>136</xdr:row>
      <xdr:rowOff>117022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21179" y="40781968"/>
          <a:ext cx="337102" cy="51163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144</xdr:row>
      <xdr:rowOff>95249</xdr:rowOff>
    </xdr:from>
    <xdr:to>
      <xdr:col>0</xdr:col>
      <xdr:colOff>1794652</xdr:colOff>
      <xdr:row>147</xdr:row>
      <xdr:rowOff>3664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8857" y="43576874"/>
          <a:ext cx="1685795" cy="61640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201</xdr:row>
      <xdr:rowOff>95251</xdr:rowOff>
    </xdr:from>
    <xdr:to>
      <xdr:col>0</xdr:col>
      <xdr:colOff>1371600</xdr:colOff>
      <xdr:row>207</xdr:row>
      <xdr:rowOff>20708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04800" y="58521601"/>
          <a:ext cx="1066800" cy="1354207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211</xdr:row>
      <xdr:rowOff>171449</xdr:rowOff>
    </xdr:from>
    <xdr:to>
      <xdr:col>0</xdr:col>
      <xdr:colOff>1428750</xdr:colOff>
      <xdr:row>212</xdr:row>
      <xdr:rowOff>519545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00051" y="61407674"/>
          <a:ext cx="1028699" cy="100532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223</xdr:row>
      <xdr:rowOff>76200</xdr:rowOff>
    </xdr:from>
    <xdr:to>
      <xdr:col>0</xdr:col>
      <xdr:colOff>1581150</xdr:colOff>
      <xdr:row>228</xdr:row>
      <xdr:rowOff>138760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28600" y="66465450"/>
          <a:ext cx="1352550" cy="152941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232</xdr:row>
      <xdr:rowOff>76200</xdr:rowOff>
    </xdr:from>
    <xdr:to>
      <xdr:col>0</xdr:col>
      <xdr:colOff>1039711</xdr:colOff>
      <xdr:row>234</xdr:row>
      <xdr:rowOff>209550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76251" y="69446775"/>
          <a:ext cx="56346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570004</xdr:colOff>
      <xdr:row>238</xdr:row>
      <xdr:rowOff>21292</xdr:rowOff>
    </xdr:from>
    <xdr:to>
      <xdr:col>0</xdr:col>
      <xdr:colOff>1344705</xdr:colOff>
      <xdr:row>239</xdr:row>
      <xdr:rowOff>461764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70004" y="72112468"/>
          <a:ext cx="774701" cy="1038119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552451</xdr:colOff>
      <xdr:row>243</xdr:row>
      <xdr:rowOff>76202</xdr:rowOff>
    </xdr:from>
    <xdr:to>
      <xdr:col>0</xdr:col>
      <xdr:colOff>1134423</xdr:colOff>
      <xdr:row>243</xdr:row>
      <xdr:rowOff>584307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52451" y="74028302"/>
          <a:ext cx="581972" cy="53612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247</xdr:row>
      <xdr:rowOff>204107</xdr:rowOff>
    </xdr:from>
    <xdr:to>
      <xdr:col>0</xdr:col>
      <xdr:colOff>1442358</xdr:colOff>
      <xdr:row>250</xdr:row>
      <xdr:rowOff>130628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5750" y="75975482"/>
          <a:ext cx="1156608" cy="802821"/>
        </a:xfrm>
        <a:prstGeom prst="rect">
          <a:avLst/>
        </a:prstGeom>
      </xdr:spPr>
    </xdr:pic>
    <xdr:clientData/>
  </xdr:twoCellAnchor>
  <xdr:twoCellAnchor editAs="oneCell">
    <xdr:from>
      <xdr:col>0</xdr:col>
      <xdr:colOff>492312</xdr:colOff>
      <xdr:row>253</xdr:row>
      <xdr:rowOff>19425</xdr:rowOff>
    </xdr:from>
    <xdr:to>
      <xdr:col>0</xdr:col>
      <xdr:colOff>1537341</xdr:colOff>
      <xdr:row>253</xdr:row>
      <xdr:rowOff>784310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92312" y="78610013"/>
          <a:ext cx="1045029" cy="764885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256</xdr:row>
      <xdr:rowOff>560294</xdr:rowOff>
    </xdr:from>
    <xdr:to>
      <xdr:col>0</xdr:col>
      <xdr:colOff>1669907</xdr:colOff>
      <xdr:row>262</xdr:row>
      <xdr:rowOff>56029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0853" y="80925147"/>
          <a:ext cx="1569054" cy="2446618"/>
        </a:xfrm>
        <a:prstGeom prst="rect">
          <a:avLst/>
        </a:prstGeom>
      </xdr:spPr>
    </xdr:pic>
    <xdr:clientData/>
  </xdr:twoCellAnchor>
  <xdr:twoCellAnchor editAs="oneCell">
    <xdr:from>
      <xdr:col>0</xdr:col>
      <xdr:colOff>186766</xdr:colOff>
      <xdr:row>266</xdr:row>
      <xdr:rowOff>694391</xdr:rowOff>
    </xdr:from>
    <xdr:to>
      <xdr:col>0</xdr:col>
      <xdr:colOff>1874820</xdr:colOff>
      <xdr:row>269</xdr:row>
      <xdr:rowOff>653675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86766" y="85541597"/>
          <a:ext cx="1688054" cy="178957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305</xdr:row>
      <xdr:rowOff>57150</xdr:rowOff>
    </xdr:from>
    <xdr:to>
      <xdr:col>0</xdr:col>
      <xdr:colOff>1614861</xdr:colOff>
      <xdr:row>309</xdr:row>
      <xdr:rowOff>209550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09551" y="98136075"/>
          <a:ext cx="1405310" cy="1333501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364</xdr:row>
      <xdr:rowOff>401374</xdr:rowOff>
    </xdr:from>
    <xdr:to>
      <xdr:col>0</xdr:col>
      <xdr:colOff>1756081</xdr:colOff>
      <xdr:row>366</xdr:row>
      <xdr:rowOff>187135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41300" y="123199168"/>
          <a:ext cx="1514781" cy="1093114"/>
        </a:xfrm>
        <a:prstGeom prst="rect">
          <a:avLst/>
        </a:prstGeom>
      </xdr:spPr>
    </xdr:pic>
    <xdr:clientData/>
  </xdr:twoCellAnchor>
  <xdr:twoCellAnchor editAs="oneCell">
    <xdr:from>
      <xdr:col>0</xdr:col>
      <xdr:colOff>551703</xdr:colOff>
      <xdr:row>407</xdr:row>
      <xdr:rowOff>57151</xdr:rowOff>
    </xdr:from>
    <xdr:to>
      <xdr:col>0</xdr:col>
      <xdr:colOff>1512794</xdr:colOff>
      <xdr:row>409</xdr:row>
      <xdr:rowOff>539725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51703" y="141568769"/>
          <a:ext cx="961091" cy="1752574"/>
        </a:xfrm>
        <a:prstGeom prst="rect">
          <a:avLst/>
        </a:prstGeom>
      </xdr:spPr>
    </xdr:pic>
    <xdr:clientData/>
  </xdr:twoCellAnchor>
  <xdr:twoCellAnchor editAs="oneCell">
    <xdr:from>
      <xdr:col>0</xdr:col>
      <xdr:colOff>22785</xdr:colOff>
      <xdr:row>413</xdr:row>
      <xdr:rowOff>152775</xdr:rowOff>
    </xdr:from>
    <xdr:to>
      <xdr:col>0</xdr:col>
      <xdr:colOff>1872394</xdr:colOff>
      <xdr:row>420</xdr:row>
      <xdr:rowOff>560295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2785" y="144802040"/>
          <a:ext cx="1849609" cy="2107078"/>
        </a:xfrm>
        <a:prstGeom prst="rect">
          <a:avLst/>
        </a:prstGeom>
      </xdr:spPr>
    </xdr:pic>
    <xdr:clientData/>
  </xdr:twoCellAnchor>
  <xdr:twoCellAnchor editAs="oneCell">
    <xdr:from>
      <xdr:col>0</xdr:col>
      <xdr:colOff>384737</xdr:colOff>
      <xdr:row>430</xdr:row>
      <xdr:rowOff>101630</xdr:rowOff>
    </xdr:from>
    <xdr:to>
      <xdr:col>0</xdr:col>
      <xdr:colOff>1531471</xdr:colOff>
      <xdr:row>433</xdr:row>
      <xdr:rowOff>475206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84737" y="150633983"/>
          <a:ext cx="1146734" cy="2054458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438151</xdr:colOff>
      <xdr:row>436</xdr:row>
      <xdr:rowOff>76200</xdr:rowOff>
    </xdr:from>
    <xdr:to>
      <xdr:col>0</xdr:col>
      <xdr:colOff>1568824</xdr:colOff>
      <xdr:row>437</xdr:row>
      <xdr:rowOff>519623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38151" y="153895612"/>
          <a:ext cx="1130673" cy="104107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441</xdr:row>
      <xdr:rowOff>95249</xdr:rowOff>
    </xdr:from>
    <xdr:to>
      <xdr:col>0</xdr:col>
      <xdr:colOff>1568824</xdr:colOff>
      <xdr:row>443</xdr:row>
      <xdr:rowOff>22538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81001" y="157295102"/>
          <a:ext cx="1187823" cy="1757583"/>
        </a:xfrm>
        <a:prstGeom prst="rect">
          <a:avLst/>
        </a:prstGeom>
      </xdr:spPr>
    </xdr:pic>
    <xdr:clientData/>
  </xdr:twoCellAnchor>
  <xdr:twoCellAnchor editAs="oneCell">
    <xdr:from>
      <xdr:col>0</xdr:col>
      <xdr:colOff>630145</xdr:colOff>
      <xdr:row>445</xdr:row>
      <xdr:rowOff>98426</xdr:rowOff>
    </xdr:from>
    <xdr:to>
      <xdr:col>0</xdr:col>
      <xdr:colOff>1643529</xdr:colOff>
      <xdr:row>446</xdr:row>
      <xdr:rowOff>598370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30145" y="160025044"/>
          <a:ext cx="1013384" cy="1247004"/>
        </a:xfrm>
        <a:prstGeom prst="rect">
          <a:avLst/>
        </a:prstGeom>
      </xdr:spPr>
    </xdr:pic>
    <xdr:clientData/>
  </xdr:twoCellAnchor>
  <xdr:twoCellAnchor>
    <xdr:from>
      <xdr:col>0</xdr:col>
      <xdr:colOff>47253</xdr:colOff>
      <xdr:row>291</xdr:row>
      <xdr:rowOff>173429</xdr:rowOff>
    </xdr:from>
    <xdr:to>
      <xdr:col>0</xdr:col>
      <xdr:colOff>1816182</xdr:colOff>
      <xdr:row>294</xdr:row>
      <xdr:rowOff>86117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53" y="93242204"/>
          <a:ext cx="1768929" cy="798513"/>
        </a:xfrm>
        <a:prstGeom prst="rect">
          <a:avLst/>
        </a:prstGeom>
      </xdr:spPr>
    </xdr:pic>
    <xdr:clientData/>
  </xdr:twoCellAnchor>
  <xdr:twoCellAnchor editAs="oneCell">
    <xdr:from>
      <xdr:col>0</xdr:col>
      <xdr:colOff>143231</xdr:colOff>
      <xdr:row>424</xdr:row>
      <xdr:rowOff>93300</xdr:rowOff>
    </xdr:from>
    <xdr:to>
      <xdr:col>0</xdr:col>
      <xdr:colOff>1840412</xdr:colOff>
      <xdr:row>427</xdr:row>
      <xdr:rowOff>313919</xdr:rowOff>
    </xdr:to>
    <xdr:pic>
      <xdr:nvPicPr>
        <xdr:cNvPr id="135" name="Рисунок 134" descr="https://advanta-m.ru/wp-content/uploads/GRJ-50-tab.pn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31" y="148179035"/>
          <a:ext cx="1697181" cy="1621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156</xdr:row>
      <xdr:rowOff>95250</xdr:rowOff>
    </xdr:from>
    <xdr:to>
      <xdr:col>0</xdr:col>
      <xdr:colOff>1434547</xdr:colOff>
      <xdr:row>159</xdr:row>
      <xdr:rowOff>28281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00050" y="46834425"/>
          <a:ext cx="1034497" cy="64740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355</xdr:row>
      <xdr:rowOff>29592</xdr:rowOff>
    </xdr:from>
    <xdr:to>
      <xdr:col>0</xdr:col>
      <xdr:colOff>1809750</xdr:colOff>
      <xdr:row>358</xdr:row>
      <xdr:rowOff>180761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6200" y="116186967"/>
          <a:ext cx="1733550" cy="117986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340</xdr:row>
      <xdr:rowOff>190500</xdr:rowOff>
    </xdr:from>
    <xdr:to>
      <xdr:col>0</xdr:col>
      <xdr:colOff>1562100</xdr:colOff>
      <xdr:row>343</xdr:row>
      <xdr:rowOff>225987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85750" y="111051975"/>
          <a:ext cx="1276350" cy="845111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0</xdr:row>
      <xdr:rowOff>14941</xdr:rowOff>
    </xdr:from>
    <xdr:to>
      <xdr:col>1</xdr:col>
      <xdr:colOff>2433545</xdr:colOff>
      <xdr:row>5</xdr:row>
      <xdr:rowOff>272303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4941"/>
          <a:ext cx="4286250" cy="188595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daily" refreshOnLoad="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2"/>
  <sheetViews>
    <sheetView topLeftCell="A88" workbookViewId="0">
      <selection activeCell="A77" sqref="A77"/>
    </sheetView>
  </sheetViews>
  <sheetFormatPr defaultRowHeight="14.4" x14ac:dyDescent="0.3"/>
  <cols>
    <col min="1" max="1" width="10.109375" customWidth="1"/>
    <col min="2" max="2" width="9" customWidth="1"/>
    <col min="3" max="3" width="7.5546875" customWidth="1"/>
    <col min="4" max="4" width="40.44140625" customWidth="1"/>
    <col min="5" max="5" width="9" customWidth="1"/>
  </cols>
  <sheetData>
    <row r="1" spans="1:1" x14ac:dyDescent="0.3">
      <c r="A1" t="s">
        <v>145</v>
      </c>
    </row>
    <row r="2" spans="1:1" x14ac:dyDescent="0.3">
      <c r="A2" t="s">
        <v>55</v>
      </c>
    </row>
    <row r="4" spans="1:1" x14ac:dyDescent="0.3">
      <c r="A4" t="s">
        <v>802</v>
      </c>
    </row>
    <row r="5" spans="1:1" x14ac:dyDescent="0.3">
      <c r="A5" t="s">
        <v>56</v>
      </c>
    </row>
    <row r="6" spans="1:1" x14ac:dyDescent="0.3">
      <c r="A6" t="s">
        <v>57</v>
      </c>
    </row>
    <row r="8" spans="1:1" x14ac:dyDescent="0.3">
      <c r="A8" t="s">
        <v>24</v>
      </c>
    </row>
    <row r="9" spans="1:1" x14ac:dyDescent="0.3">
      <c r="A9" t="s">
        <v>25</v>
      </c>
    </row>
    <row r="10" spans="1:1" x14ac:dyDescent="0.3">
      <c r="A10" t="s">
        <v>26</v>
      </c>
    </row>
    <row r="11" spans="1:1" x14ac:dyDescent="0.3">
      <c r="A11" t="s">
        <v>27</v>
      </c>
    </row>
    <row r="12" spans="1:1" x14ac:dyDescent="0.3">
      <c r="A12" t="s">
        <v>24</v>
      </c>
    </row>
    <row r="13" spans="1:1" x14ac:dyDescent="0.3">
      <c r="A13" t="s">
        <v>25</v>
      </c>
    </row>
    <row r="14" spans="1:1" x14ac:dyDescent="0.3">
      <c r="A14" t="s">
        <v>26</v>
      </c>
    </row>
    <row r="15" spans="1:1" x14ac:dyDescent="0.3">
      <c r="A15" t="s">
        <v>27</v>
      </c>
    </row>
    <row r="16" spans="1:1" x14ac:dyDescent="0.3">
      <c r="A16" t="s">
        <v>30</v>
      </c>
    </row>
    <row r="17" spans="1:1" x14ac:dyDescent="0.3">
      <c r="A17" t="s">
        <v>28</v>
      </c>
    </row>
    <row r="18" spans="1:1" x14ac:dyDescent="0.3">
      <c r="A18" t="s">
        <v>31</v>
      </c>
    </row>
    <row r="19" spans="1:1" x14ac:dyDescent="0.3">
      <c r="A19" t="s">
        <v>146</v>
      </c>
    </row>
    <row r="20" spans="1:1" x14ac:dyDescent="0.3">
      <c r="A20" t="s">
        <v>32</v>
      </c>
    </row>
    <row r="21" spans="1:1" x14ac:dyDescent="0.3">
      <c r="A21" t="s">
        <v>33</v>
      </c>
    </row>
    <row r="22" spans="1:1" x14ac:dyDescent="0.3">
      <c r="A22" t="s">
        <v>34</v>
      </c>
    </row>
    <row r="23" spans="1:1" x14ac:dyDescent="0.3">
      <c r="A23" t="s">
        <v>804</v>
      </c>
    </row>
    <row r="24" spans="1:1" x14ac:dyDescent="0.3">
      <c r="A24" t="s">
        <v>62</v>
      </c>
    </row>
    <row r="25" spans="1:1" x14ac:dyDescent="0.3">
      <c r="A25" t="s">
        <v>63</v>
      </c>
    </row>
    <row r="27" spans="1:1" x14ac:dyDescent="0.3">
      <c r="A27" s="10" t="s">
        <v>64</v>
      </c>
    </row>
    <row r="28" spans="1:1" x14ac:dyDescent="0.3">
      <c r="A28" s="10"/>
    </row>
    <row r="29" spans="1:1" x14ac:dyDescent="0.3">
      <c r="A29" s="10">
        <v>45483</v>
      </c>
    </row>
    <row r="31" spans="1:1" x14ac:dyDescent="0.3">
      <c r="A31" t="s">
        <v>839</v>
      </c>
    </row>
    <row r="33" spans="1:5" x14ac:dyDescent="0.3">
      <c r="A33" t="s">
        <v>65</v>
      </c>
      <c r="B33" t="s">
        <v>66</v>
      </c>
      <c r="C33" t="s">
        <v>67</v>
      </c>
      <c r="D33" t="s">
        <v>68</v>
      </c>
      <c r="E33" t="s">
        <v>69</v>
      </c>
    </row>
    <row r="34" spans="1:5" x14ac:dyDescent="0.3">
      <c r="A34">
        <v>36</v>
      </c>
      <c r="B34" t="s">
        <v>70</v>
      </c>
      <c r="C34">
        <v>1</v>
      </c>
      <c r="D34" t="s">
        <v>71</v>
      </c>
      <c r="E34">
        <v>59.349299999999999</v>
      </c>
    </row>
    <row r="35" spans="1:5" x14ac:dyDescent="0.3">
      <c r="A35">
        <v>944</v>
      </c>
      <c r="B35" t="s">
        <v>72</v>
      </c>
      <c r="C35">
        <v>1</v>
      </c>
      <c r="D35" t="s">
        <v>73</v>
      </c>
      <c r="E35">
        <v>51.766500000000001</v>
      </c>
    </row>
    <row r="36" spans="1:5" x14ac:dyDescent="0.3">
      <c r="A36">
        <v>51</v>
      </c>
      <c r="B36" t="s">
        <v>74</v>
      </c>
      <c r="C36">
        <v>100</v>
      </c>
      <c r="D36" t="s">
        <v>75</v>
      </c>
      <c r="E36">
        <v>22.680599999999998</v>
      </c>
    </row>
    <row r="37" spans="1:5" x14ac:dyDescent="0.3">
      <c r="A37">
        <v>933</v>
      </c>
      <c r="B37" t="s">
        <v>76</v>
      </c>
      <c r="C37">
        <v>1</v>
      </c>
      <c r="D37" t="s">
        <v>77</v>
      </c>
      <c r="E37">
        <v>27.448599999999999</v>
      </c>
    </row>
    <row r="38" spans="1:5" x14ac:dyDescent="0.3">
      <c r="A38">
        <v>975</v>
      </c>
      <c r="B38" t="s">
        <v>78</v>
      </c>
      <c r="C38">
        <v>1</v>
      </c>
      <c r="D38" t="s">
        <v>79</v>
      </c>
      <c r="E38">
        <v>48.752499999999998</v>
      </c>
    </row>
    <row r="39" spans="1:5" x14ac:dyDescent="0.3">
      <c r="A39">
        <v>986</v>
      </c>
      <c r="B39" t="s">
        <v>80</v>
      </c>
      <c r="C39">
        <v>1</v>
      </c>
      <c r="D39" t="s">
        <v>81</v>
      </c>
      <c r="E39">
        <v>16.083300000000001</v>
      </c>
    </row>
    <row r="40" spans="1:5" x14ac:dyDescent="0.3">
      <c r="A40">
        <v>348</v>
      </c>
      <c r="B40" t="s">
        <v>82</v>
      </c>
      <c r="C40">
        <v>100</v>
      </c>
      <c r="D40" t="s">
        <v>83</v>
      </c>
      <c r="E40">
        <v>24.04</v>
      </c>
    </row>
    <row r="41" spans="1:5" x14ac:dyDescent="0.3">
      <c r="A41">
        <v>410</v>
      </c>
      <c r="B41" t="s">
        <v>84</v>
      </c>
      <c r="C41">
        <v>1000</v>
      </c>
      <c r="D41" t="s">
        <v>85</v>
      </c>
      <c r="E41">
        <v>63.6965</v>
      </c>
    </row>
    <row r="42" spans="1:5" x14ac:dyDescent="0.3">
      <c r="A42">
        <v>704</v>
      </c>
      <c r="B42" t="s">
        <v>523</v>
      </c>
      <c r="C42">
        <v>10000</v>
      </c>
      <c r="D42" t="s">
        <v>524</v>
      </c>
      <c r="E42">
        <v>36.301900000000003</v>
      </c>
    </row>
    <row r="43" spans="1:5" x14ac:dyDescent="0.3">
      <c r="A43">
        <v>344</v>
      </c>
      <c r="B43" t="s">
        <v>86</v>
      </c>
      <c r="C43">
        <v>1</v>
      </c>
      <c r="D43" t="s">
        <v>763</v>
      </c>
      <c r="E43">
        <v>11.285299999999999</v>
      </c>
    </row>
    <row r="44" spans="1:5" x14ac:dyDescent="0.3">
      <c r="A44">
        <v>981</v>
      </c>
      <c r="B44" t="s">
        <v>525</v>
      </c>
      <c r="C44">
        <v>1</v>
      </c>
      <c r="D44" t="s">
        <v>526</v>
      </c>
      <c r="E44">
        <v>32.119100000000003</v>
      </c>
    </row>
    <row r="45" spans="1:5" x14ac:dyDescent="0.3">
      <c r="A45">
        <v>208</v>
      </c>
      <c r="B45" t="s">
        <v>87</v>
      </c>
      <c r="C45">
        <v>1</v>
      </c>
      <c r="D45" t="s">
        <v>745</v>
      </c>
      <c r="E45">
        <v>12.7841</v>
      </c>
    </row>
    <row r="46" spans="1:5" x14ac:dyDescent="0.3">
      <c r="A46">
        <v>784</v>
      </c>
      <c r="B46" t="s">
        <v>527</v>
      </c>
      <c r="C46">
        <v>1</v>
      </c>
      <c r="D46" t="s">
        <v>528</v>
      </c>
      <c r="E46">
        <v>23.962700000000002</v>
      </c>
    </row>
    <row r="47" spans="1:5" x14ac:dyDescent="0.3">
      <c r="A47">
        <v>840</v>
      </c>
      <c r="B47" t="s">
        <v>35</v>
      </c>
      <c r="C47">
        <v>1</v>
      </c>
      <c r="D47" t="s">
        <v>58</v>
      </c>
      <c r="E47">
        <v>88.003100000000003</v>
      </c>
    </row>
    <row r="48" spans="1:5" x14ac:dyDescent="0.3">
      <c r="A48">
        <v>978</v>
      </c>
      <c r="B48" t="s">
        <v>36</v>
      </c>
      <c r="C48">
        <v>1</v>
      </c>
      <c r="D48" t="s">
        <v>59</v>
      </c>
      <c r="E48">
        <v>95.344700000000003</v>
      </c>
    </row>
    <row r="49" spans="1:5" x14ac:dyDescent="0.3">
      <c r="A49">
        <v>818</v>
      </c>
      <c r="B49" t="s">
        <v>529</v>
      </c>
      <c r="C49">
        <v>10</v>
      </c>
      <c r="D49" t="s">
        <v>530</v>
      </c>
      <c r="E49">
        <v>18.299600000000002</v>
      </c>
    </row>
    <row r="50" spans="1:5" x14ac:dyDescent="0.3">
      <c r="A50">
        <v>356</v>
      </c>
      <c r="B50" t="s">
        <v>88</v>
      </c>
      <c r="C50">
        <v>10</v>
      </c>
      <c r="D50" t="s">
        <v>89</v>
      </c>
      <c r="E50">
        <v>10.5413</v>
      </c>
    </row>
    <row r="51" spans="1:5" x14ac:dyDescent="0.3">
      <c r="A51">
        <v>360</v>
      </c>
      <c r="B51" t="s">
        <v>531</v>
      </c>
      <c r="C51">
        <v>10000</v>
      </c>
      <c r="D51" t="s">
        <v>532</v>
      </c>
      <c r="E51">
        <v>54.105800000000002</v>
      </c>
    </row>
    <row r="52" spans="1:5" x14ac:dyDescent="0.3">
      <c r="A52">
        <v>398</v>
      </c>
      <c r="B52" t="s">
        <v>90</v>
      </c>
      <c r="C52">
        <v>100</v>
      </c>
      <c r="D52" t="s">
        <v>91</v>
      </c>
      <c r="E52">
        <v>18.477599999999999</v>
      </c>
    </row>
    <row r="53" spans="1:5" x14ac:dyDescent="0.3">
      <c r="A53">
        <v>124</v>
      </c>
      <c r="B53" t="s">
        <v>92</v>
      </c>
      <c r="C53">
        <v>1</v>
      </c>
      <c r="D53" t="s">
        <v>93</v>
      </c>
      <c r="E53">
        <v>64.546800000000005</v>
      </c>
    </row>
    <row r="54" spans="1:5" x14ac:dyDescent="0.3">
      <c r="A54">
        <v>634</v>
      </c>
      <c r="B54" t="s">
        <v>533</v>
      </c>
      <c r="C54">
        <v>1</v>
      </c>
      <c r="D54" t="s">
        <v>534</v>
      </c>
      <c r="E54">
        <v>24.1767</v>
      </c>
    </row>
    <row r="55" spans="1:5" x14ac:dyDescent="0.3">
      <c r="A55">
        <v>417</v>
      </c>
      <c r="B55" t="s">
        <v>94</v>
      </c>
      <c r="C55">
        <v>10</v>
      </c>
      <c r="D55" t="s">
        <v>95</v>
      </c>
      <c r="E55">
        <v>10.275700000000001</v>
      </c>
    </row>
    <row r="56" spans="1:5" x14ac:dyDescent="0.3">
      <c r="A56">
        <v>156</v>
      </c>
      <c r="B56" t="s">
        <v>96</v>
      </c>
      <c r="C56">
        <v>1</v>
      </c>
      <c r="D56" t="s">
        <v>535</v>
      </c>
      <c r="E56">
        <v>11.946899999999999</v>
      </c>
    </row>
    <row r="57" spans="1:5" x14ac:dyDescent="0.3">
      <c r="A57">
        <v>498</v>
      </c>
      <c r="B57" t="s">
        <v>97</v>
      </c>
      <c r="C57">
        <v>10</v>
      </c>
      <c r="D57" t="s">
        <v>98</v>
      </c>
      <c r="E57">
        <v>49.3523</v>
      </c>
    </row>
    <row r="58" spans="1:5" x14ac:dyDescent="0.3">
      <c r="A58">
        <v>554</v>
      </c>
      <c r="B58" t="s">
        <v>536</v>
      </c>
      <c r="C58">
        <v>1</v>
      </c>
      <c r="D58" t="s">
        <v>537</v>
      </c>
      <c r="E58">
        <v>53.879899999999999</v>
      </c>
    </row>
    <row r="59" spans="1:5" x14ac:dyDescent="0.3">
      <c r="A59">
        <v>934</v>
      </c>
      <c r="B59" t="s">
        <v>99</v>
      </c>
      <c r="C59">
        <v>1</v>
      </c>
      <c r="D59" t="s">
        <v>100</v>
      </c>
      <c r="E59">
        <v>25.143699999999999</v>
      </c>
    </row>
    <row r="60" spans="1:5" x14ac:dyDescent="0.3">
      <c r="A60">
        <v>578</v>
      </c>
      <c r="B60" t="s">
        <v>101</v>
      </c>
      <c r="C60">
        <v>10</v>
      </c>
      <c r="D60" t="s">
        <v>102</v>
      </c>
      <c r="E60">
        <v>83.221999999999994</v>
      </c>
    </row>
    <row r="61" spans="1:5" x14ac:dyDescent="0.3">
      <c r="A61">
        <v>985</v>
      </c>
      <c r="B61" t="s">
        <v>103</v>
      </c>
      <c r="C61">
        <v>1</v>
      </c>
      <c r="D61" t="s">
        <v>104</v>
      </c>
      <c r="E61">
        <v>22.340900000000001</v>
      </c>
    </row>
    <row r="62" spans="1:5" x14ac:dyDescent="0.3">
      <c r="A62">
        <v>946</v>
      </c>
      <c r="B62" t="s">
        <v>105</v>
      </c>
      <c r="C62">
        <v>1</v>
      </c>
      <c r="D62" t="s">
        <v>106</v>
      </c>
      <c r="E62">
        <v>19.1523</v>
      </c>
    </row>
    <row r="63" spans="1:5" x14ac:dyDescent="0.3">
      <c r="A63">
        <v>960</v>
      </c>
      <c r="B63" t="s">
        <v>107</v>
      </c>
      <c r="C63">
        <v>1</v>
      </c>
      <c r="D63" t="s">
        <v>108</v>
      </c>
      <c r="E63">
        <v>116.2495</v>
      </c>
    </row>
    <row r="64" spans="1:5" x14ac:dyDescent="0.3">
      <c r="A64">
        <v>941</v>
      </c>
      <c r="B64" t="s">
        <v>538</v>
      </c>
      <c r="C64">
        <v>100</v>
      </c>
      <c r="D64" t="s">
        <v>539</v>
      </c>
      <c r="E64">
        <v>81.431399999999996</v>
      </c>
    </row>
    <row r="65" spans="1:5" x14ac:dyDescent="0.3">
      <c r="A65">
        <v>702</v>
      </c>
      <c r="B65" t="s">
        <v>109</v>
      </c>
      <c r="C65">
        <v>1</v>
      </c>
      <c r="D65" t="s">
        <v>110</v>
      </c>
      <c r="E65">
        <v>65.177800000000005</v>
      </c>
    </row>
    <row r="66" spans="1:5" x14ac:dyDescent="0.3">
      <c r="A66">
        <v>972</v>
      </c>
      <c r="B66" t="s">
        <v>111</v>
      </c>
      <c r="C66">
        <v>10</v>
      </c>
      <c r="D66" t="s">
        <v>112</v>
      </c>
      <c r="E66">
        <v>82.564599999999999</v>
      </c>
    </row>
    <row r="67" spans="1:5" x14ac:dyDescent="0.3">
      <c r="A67">
        <v>764</v>
      </c>
      <c r="B67" t="s">
        <v>540</v>
      </c>
      <c r="C67">
        <v>10</v>
      </c>
      <c r="D67" t="s">
        <v>541</v>
      </c>
      <c r="E67">
        <v>24.158799999999999</v>
      </c>
    </row>
    <row r="68" spans="1:5" x14ac:dyDescent="0.3">
      <c r="A68">
        <v>949</v>
      </c>
      <c r="B68" t="s">
        <v>113</v>
      </c>
      <c r="C68">
        <v>10</v>
      </c>
      <c r="D68" t="s">
        <v>114</v>
      </c>
      <c r="E68">
        <v>26.9374</v>
      </c>
    </row>
    <row r="69" spans="1:5" x14ac:dyDescent="0.3">
      <c r="A69">
        <v>860</v>
      </c>
      <c r="B69" t="s">
        <v>115</v>
      </c>
      <c r="C69">
        <v>10000</v>
      </c>
      <c r="D69" t="s">
        <v>116</v>
      </c>
      <c r="E69">
        <v>69.742699999999999</v>
      </c>
    </row>
    <row r="70" spans="1:5" x14ac:dyDescent="0.3">
      <c r="A70">
        <v>980</v>
      </c>
      <c r="B70" t="s">
        <v>117</v>
      </c>
      <c r="C70">
        <v>10</v>
      </c>
      <c r="D70" t="s">
        <v>118</v>
      </c>
      <c r="E70">
        <v>21.622399999999999</v>
      </c>
    </row>
    <row r="71" spans="1:5" x14ac:dyDescent="0.3">
      <c r="A71">
        <v>826</v>
      </c>
      <c r="B71" t="s">
        <v>119</v>
      </c>
      <c r="C71">
        <v>1</v>
      </c>
      <c r="D71" t="s">
        <v>120</v>
      </c>
      <c r="E71">
        <v>112.9344</v>
      </c>
    </row>
    <row r="72" spans="1:5" x14ac:dyDescent="0.3">
      <c r="A72">
        <v>203</v>
      </c>
      <c r="B72" t="s">
        <v>121</v>
      </c>
      <c r="C72">
        <v>10</v>
      </c>
      <c r="D72" t="s">
        <v>122</v>
      </c>
      <c r="E72">
        <v>37.708100000000002</v>
      </c>
    </row>
    <row r="73" spans="1:5" x14ac:dyDescent="0.3">
      <c r="A73">
        <v>752</v>
      </c>
      <c r="B73" t="s">
        <v>123</v>
      </c>
      <c r="C73">
        <v>10</v>
      </c>
      <c r="D73" t="s">
        <v>124</v>
      </c>
      <c r="E73">
        <v>83.784899999999993</v>
      </c>
    </row>
    <row r="74" spans="1:5" x14ac:dyDescent="0.3">
      <c r="A74">
        <v>756</v>
      </c>
      <c r="B74" t="s">
        <v>125</v>
      </c>
      <c r="C74">
        <v>1</v>
      </c>
      <c r="D74" t="s">
        <v>126</v>
      </c>
      <c r="E74">
        <v>97.933599999999998</v>
      </c>
    </row>
    <row r="75" spans="1:5" x14ac:dyDescent="0.3">
      <c r="A75">
        <v>710</v>
      </c>
      <c r="B75" t="s">
        <v>127</v>
      </c>
      <c r="C75">
        <v>10</v>
      </c>
      <c r="D75" t="s">
        <v>128</v>
      </c>
      <c r="E75">
        <v>48.643099999999997</v>
      </c>
    </row>
    <row r="76" spans="1:5" x14ac:dyDescent="0.3">
      <c r="A76">
        <v>392</v>
      </c>
      <c r="B76" t="s">
        <v>129</v>
      </c>
      <c r="C76">
        <v>100</v>
      </c>
      <c r="D76" t="s">
        <v>130</v>
      </c>
      <c r="E76">
        <v>54.660299999999999</v>
      </c>
    </row>
    <row r="77" spans="1:5" x14ac:dyDescent="0.3">
      <c r="A77" t="s">
        <v>800</v>
      </c>
    </row>
    <row r="78" spans="1:5" x14ac:dyDescent="0.3">
      <c r="A78" t="s">
        <v>801</v>
      </c>
    </row>
    <row r="79" spans="1:5" x14ac:dyDescent="0.3">
      <c r="A79" t="s">
        <v>60</v>
      </c>
    </row>
    <row r="80" spans="1:5" x14ac:dyDescent="0.3">
      <c r="A80" t="s">
        <v>61</v>
      </c>
    </row>
    <row r="81" spans="1:5" x14ac:dyDescent="0.3">
      <c r="A81" t="s">
        <v>840</v>
      </c>
    </row>
    <row r="82" spans="1:5" x14ac:dyDescent="0.3">
      <c r="A82" t="s">
        <v>37</v>
      </c>
    </row>
    <row r="83" spans="1:5" x14ac:dyDescent="0.3">
      <c r="A83" t="s">
        <v>802</v>
      </c>
    </row>
    <row r="84" spans="1:5" x14ac:dyDescent="0.3">
      <c r="A84" t="s">
        <v>40</v>
      </c>
    </row>
    <row r="85" spans="1:5" x14ac:dyDescent="0.3">
      <c r="A85" t="s">
        <v>38</v>
      </c>
    </row>
    <row r="86" spans="1:5" x14ac:dyDescent="0.3">
      <c r="A86" t="s">
        <v>39</v>
      </c>
    </row>
    <row r="87" spans="1:5" x14ac:dyDescent="0.3">
      <c r="A87" t="s">
        <v>29</v>
      </c>
    </row>
    <row r="88" spans="1:5" x14ac:dyDescent="0.3">
      <c r="A88" t="s">
        <v>41</v>
      </c>
    </row>
    <row r="89" spans="1:5" x14ac:dyDescent="0.3">
      <c r="A89" s="8" t="s">
        <v>42</v>
      </c>
      <c r="B89" s="8"/>
      <c r="C89" s="8"/>
      <c r="D89" s="8"/>
      <c r="E89" s="8"/>
    </row>
    <row r="90" spans="1:5" x14ac:dyDescent="0.3">
      <c r="A90" s="14" t="s">
        <v>43</v>
      </c>
      <c r="B90" s="14"/>
      <c r="C90" s="14"/>
      <c r="D90" s="14"/>
      <c r="E90" s="14"/>
    </row>
    <row r="91" spans="1:5" x14ac:dyDescent="0.3">
      <c r="A91" s="14" t="s">
        <v>44</v>
      </c>
      <c r="B91" s="14"/>
      <c r="C91" s="14"/>
      <c r="D91" s="14"/>
      <c r="E91" s="14"/>
    </row>
    <row r="92" spans="1:5" x14ac:dyDescent="0.3">
      <c r="A92" s="14" t="s">
        <v>45</v>
      </c>
      <c r="B92" s="14"/>
      <c r="C92" s="14"/>
      <c r="D92" s="14"/>
      <c r="E92" s="14"/>
    </row>
    <row r="93" spans="1:5" x14ac:dyDescent="0.3">
      <c r="A93" s="14" t="s">
        <v>46</v>
      </c>
      <c r="B93" s="14"/>
      <c r="C93" s="14"/>
      <c r="D93" s="14"/>
      <c r="E93" s="14"/>
    </row>
    <row r="94" spans="1:5" x14ac:dyDescent="0.3">
      <c r="A94" s="14" t="s">
        <v>47</v>
      </c>
      <c r="B94" s="14"/>
      <c r="C94" s="14"/>
      <c r="D94" s="14"/>
      <c r="E94" s="14"/>
    </row>
    <row r="95" spans="1:5" x14ac:dyDescent="0.3">
      <c r="A95" s="14" t="s">
        <v>48</v>
      </c>
      <c r="B95" s="14"/>
      <c r="C95" s="14"/>
      <c r="D95" s="14"/>
      <c r="E95" s="14"/>
    </row>
    <row r="96" spans="1:5" x14ac:dyDescent="0.3">
      <c r="A96" s="14" t="s">
        <v>49</v>
      </c>
      <c r="B96" s="14"/>
      <c r="C96" s="14"/>
      <c r="D96" s="14"/>
      <c r="E96" s="14"/>
    </row>
    <row r="97" spans="1:5" x14ac:dyDescent="0.3">
      <c r="A97" s="14" t="s">
        <v>50</v>
      </c>
      <c r="B97" s="14"/>
      <c r="C97" s="14"/>
      <c r="D97" s="14"/>
      <c r="E97" s="14"/>
    </row>
    <row r="98" spans="1:5" x14ac:dyDescent="0.3">
      <c r="A98" s="14" t="s">
        <v>805</v>
      </c>
      <c r="B98" s="14"/>
      <c r="C98" s="14"/>
      <c r="D98" s="14"/>
      <c r="E98" s="14"/>
    </row>
    <row r="99" spans="1:5" x14ac:dyDescent="0.3">
      <c r="A99" s="14" t="s">
        <v>51</v>
      </c>
      <c r="B99" s="14"/>
      <c r="C99" s="14"/>
      <c r="D99" s="14"/>
      <c r="E99" s="14"/>
    </row>
    <row r="100" spans="1:5" x14ac:dyDescent="0.3">
      <c r="A100" s="14" t="s">
        <v>52</v>
      </c>
      <c r="B100" s="14"/>
      <c r="C100" s="14"/>
      <c r="D100" s="14"/>
      <c r="E100" s="14"/>
    </row>
    <row r="101" spans="1:5" x14ac:dyDescent="0.3">
      <c r="A101" s="14" t="s">
        <v>53</v>
      </c>
      <c r="B101" s="14"/>
      <c r="C101" s="14"/>
      <c r="D101" s="14"/>
      <c r="E101" s="14"/>
    </row>
    <row r="102" spans="1:5" x14ac:dyDescent="0.3">
      <c r="A102" s="14" t="s">
        <v>54</v>
      </c>
      <c r="B102" s="14"/>
      <c r="C102" s="14"/>
      <c r="D102" s="14"/>
      <c r="E102" s="14"/>
    </row>
  </sheetData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outlinePr summaryBelow="0"/>
  </sheetPr>
  <dimension ref="A1:XEG494"/>
  <sheetViews>
    <sheetView tabSelected="1" topLeftCell="A425" zoomScale="55" zoomScaleNormal="55" zoomScaleSheetLayoutView="100" workbookViewId="0">
      <selection activeCell="B171" sqref="B171"/>
    </sheetView>
  </sheetViews>
  <sheetFormatPr defaultRowHeight="18" outlineLevelRow="3" x14ac:dyDescent="0.35"/>
  <cols>
    <col min="1" max="1" width="29" style="4" customWidth="1"/>
    <col min="2" max="2" width="111.6640625" style="16" customWidth="1"/>
    <col min="3" max="3" width="25.5546875" style="4" customWidth="1"/>
    <col min="4" max="4" width="16.5546875" style="4" customWidth="1"/>
    <col min="5" max="5" width="17.33203125" style="4" customWidth="1"/>
    <col min="6" max="6" width="12.109375" style="5" customWidth="1"/>
    <col min="7" max="7" width="14.44140625" style="4" customWidth="1"/>
    <col min="8" max="8" width="21.33203125" style="41" customWidth="1"/>
    <col min="9" max="9" width="15.6640625" style="55" customWidth="1"/>
    <col min="10" max="10" width="17.33203125" style="21" customWidth="1"/>
    <col min="11" max="11" width="15" style="21" customWidth="1"/>
    <col min="12" max="12" width="32.88671875" style="22" customWidth="1"/>
    <col min="13" max="13" width="12.44140625" style="56" customWidth="1"/>
    <col min="14" max="14" width="12" style="56" customWidth="1"/>
    <col min="15" max="28" width="9.109375" style="56" customWidth="1"/>
    <col min="29" max="10941" width="9.109375" style="4" customWidth="1"/>
    <col min="10942" max="10943" width="9.109375" style="4"/>
    <col min="10944" max="16324" width="9.109375" style="4" customWidth="1"/>
    <col min="16325" max="16381" width="9.109375" style="4"/>
    <col min="16382" max="16384" width="9.109375" style="4" customWidth="1"/>
  </cols>
  <sheetData>
    <row r="1" spans="1:16326" s="14" customFormat="1" ht="28.5" customHeight="1" x14ac:dyDescent="0.3">
      <c r="A1" s="252" t="s">
        <v>836</v>
      </c>
      <c r="B1" s="253"/>
      <c r="C1" s="253"/>
      <c r="D1" s="253"/>
      <c r="E1" s="253"/>
      <c r="F1" s="253"/>
      <c r="G1" s="253"/>
      <c r="H1" s="253"/>
      <c r="I1" s="253"/>
      <c r="J1" s="18"/>
      <c r="K1" s="18"/>
      <c r="L1" s="18"/>
      <c r="M1" s="4"/>
      <c r="N1" s="4"/>
      <c r="O1" s="4"/>
      <c r="P1" s="4"/>
      <c r="Q1" s="4"/>
      <c r="R1" s="4"/>
      <c r="S1" s="4"/>
      <c r="T1" s="4"/>
      <c r="U1" s="4"/>
    </row>
    <row r="2" spans="1:16326" s="14" customFormat="1" ht="23.25" customHeight="1" x14ac:dyDescent="0.3">
      <c r="A2" s="252" t="s">
        <v>837</v>
      </c>
      <c r="B2" s="253"/>
      <c r="C2" s="253"/>
      <c r="D2" s="253"/>
      <c r="E2" s="253"/>
      <c r="F2" s="253"/>
      <c r="G2" s="253"/>
      <c r="H2" s="253"/>
      <c r="I2" s="253"/>
      <c r="J2" s="18"/>
      <c r="K2" s="18"/>
      <c r="L2" s="18"/>
      <c r="M2" s="4"/>
      <c r="N2" s="4"/>
      <c r="O2" s="4"/>
      <c r="P2" s="4"/>
      <c r="Q2" s="4"/>
      <c r="R2" s="4"/>
      <c r="S2" s="4"/>
      <c r="T2" s="4"/>
      <c r="U2" s="4"/>
    </row>
    <row r="3" spans="1:16326" s="14" customFormat="1" ht="26.25" customHeight="1" x14ac:dyDescent="0.35">
      <c r="A3" s="256" t="s">
        <v>838</v>
      </c>
      <c r="B3" s="256"/>
      <c r="C3" s="256"/>
      <c r="D3" s="256"/>
      <c r="E3" s="256"/>
      <c r="F3" s="256"/>
      <c r="G3" s="256"/>
      <c r="H3" s="256"/>
      <c r="I3" s="256"/>
      <c r="J3" s="19"/>
      <c r="K3" s="19"/>
      <c r="L3" s="20"/>
      <c r="M3" s="4"/>
      <c r="N3" s="4"/>
      <c r="O3" s="4"/>
      <c r="P3" s="4"/>
      <c r="Q3" s="4"/>
      <c r="R3" s="4"/>
      <c r="S3" s="4"/>
      <c r="T3" s="4"/>
      <c r="U3" s="4"/>
    </row>
    <row r="4" spans="1:16326" s="14" customFormat="1" ht="26.25" customHeight="1" x14ac:dyDescent="0.3">
      <c r="A4" s="3"/>
      <c r="B4" s="15"/>
      <c r="C4" s="3"/>
      <c r="D4" s="3" t="s">
        <v>683</v>
      </c>
      <c r="E4" s="3"/>
      <c r="F4" s="3"/>
      <c r="G4" s="3"/>
      <c r="H4" s="39"/>
      <c r="I4" s="17">
        <f>'Курсы ЦБРФ'!$E$47</f>
        <v>88.003100000000003</v>
      </c>
      <c r="J4" s="19"/>
      <c r="K4" s="19"/>
      <c r="L4" s="20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</row>
    <row r="5" spans="1:16326" s="14" customFormat="1" ht="26.25" customHeight="1" x14ac:dyDescent="0.3">
      <c r="A5" s="3"/>
      <c r="B5" s="15"/>
      <c r="C5" s="3"/>
      <c r="D5" s="3"/>
      <c r="E5" s="3"/>
      <c r="F5" s="3"/>
      <c r="G5" s="3"/>
      <c r="H5" s="39"/>
      <c r="I5" s="59">
        <f>'Курсы ЦБРФ'!$A$29</f>
        <v>45483</v>
      </c>
      <c r="J5" s="19"/>
      <c r="K5" s="19"/>
      <c r="L5" s="20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</row>
    <row r="6" spans="1:16326" s="14" customFormat="1" ht="26.25" customHeight="1" x14ac:dyDescent="0.3">
      <c r="A6" s="3"/>
      <c r="B6" s="15"/>
      <c r="C6" s="3"/>
      <c r="D6" s="3"/>
      <c r="E6" s="3"/>
      <c r="F6" s="3"/>
      <c r="G6" s="3"/>
      <c r="H6" s="39"/>
      <c r="I6" s="49"/>
      <c r="J6" s="19"/>
      <c r="K6" s="19"/>
      <c r="L6" s="20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</row>
    <row r="7" spans="1:16326" customFormat="1" ht="12" customHeight="1" thickBot="1" x14ac:dyDescent="0.35">
      <c r="B7" s="30"/>
      <c r="F7" s="1"/>
      <c r="H7" s="40"/>
      <c r="I7" s="54"/>
      <c r="J7" s="19"/>
      <c r="K7" s="19"/>
      <c r="L7" s="20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</row>
    <row r="8" spans="1:16326" customFormat="1" ht="15" x14ac:dyDescent="0.3">
      <c r="A8" s="196" t="s">
        <v>0</v>
      </c>
      <c r="B8" s="197"/>
      <c r="C8" s="197"/>
      <c r="D8" s="197"/>
      <c r="E8" s="197"/>
      <c r="F8" s="197"/>
      <c r="G8" s="197"/>
      <c r="H8" s="29"/>
      <c r="I8" s="50"/>
      <c r="J8" s="23"/>
      <c r="K8" s="23"/>
      <c r="L8" s="24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</row>
    <row r="9" spans="1:16326" customFormat="1" ht="15" outlineLevel="1" x14ac:dyDescent="0.3">
      <c r="A9" s="229" t="s">
        <v>1</v>
      </c>
      <c r="B9" s="230"/>
      <c r="C9" s="230"/>
      <c r="D9" s="230"/>
      <c r="E9" s="230"/>
      <c r="F9" s="230"/>
      <c r="G9" s="230"/>
      <c r="H9" s="25"/>
      <c r="I9" s="51"/>
      <c r="J9" s="25"/>
      <c r="K9" s="25"/>
      <c r="L9" s="2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</row>
    <row r="10" spans="1:16326" customFormat="1" ht="15.6" outlineLevel="2" thickBot="1" x14ac:dyDescent="0.35">
      <c r="A10" s="149" t="s">
        <v>20</v>
      </c>
      <c r="B10" s="150"/>
      <c r="C10" s="150"/>
      <c r="D10" s="150"/>
      <c r="E10" s="150"/>
      <c r="F10" s="150"/>
      <c r="G10" s="150"/>
      <c r="H10" s="27"/>
      <c r="I10" s="52"/>
      <c r="J10" s="27"/>
      <c r="K10" s="27"/>
      <c r="L10" s="28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</row>
    <row r="11" spans="1:16326" customFormat="1" ht="60.75" customHeight="1" outlineLevel="2" x14ac:dyDescent="0.3">
      <c r="A11" s="46" t="s">
        <v>4</v>
      </c>
      <c r="B11" s="88" t="s">
        <v>282</v>
      </c>
      <c r="C11" s="138" t="s">
        <v>11</v>
      </c>
      <c r="D11" s="140"/>
      <c r="E11" s="138" t="s">
        <v>5</v>
      </c>
      <c r="F11" s="139"/>
      <c r="G11" s="140"/>
      <c r="H11" s="34" t="s">
        <v>17</v>
      </c>
      <c r="I11" s="53" t="s">
        <v>16</v>
      </c>
      <c r="J11" s="88" t="s">
        <v>147</v>
      </c>
      <c r="K11" s="88" t="s">
        <v>148</v>
      </c>
      <c r="L11" s="34" t="s">
        <v>149</v>
      </c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</row>
    <row r="12" spans="1:16326" s="9" customFormat="1" ht="17.399999999999999" outlineLevel="2" x14ac:dyDescent="0.3">
      <c r="A12" s="249"/>
      <c r="B12" s="42" t="s">
        <v>345</v>
      </c>
      <c r="C12" s="178">
        <v>0.5</v>
      </c>
      <c r="D12" s="180"/>
      <c r="E12" s="176">
        <v>3</v>
      </c>
      <c r="F12" s="194"/>
      <c r="G12" s="177"/>
      <c r="H12" s="91">
        <v>42.84</v>
      </c>
      <c r="I12" s="48">
        <f>H12*$I$4</f>
        <v>3770.0528040000004</v>
      </c>
      <c r="J12" s="74">
        <v>8</v>
      </c>
      <c r="K12" s="74">
        <v>8.5</v>
      </c>
      <c r="L12" s="77" t="s">
        <v>150</v>
      </c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</row>
    <row r="13" spans="1:16326" s="9" customFormat="1" ht="17.399999999999999" outlineLevel="2" x14ac:dyDescent="0.3">
      <c r="A13" s="250"/>
      <c r="B13" s="42" t="s">
        <v>232</v>
      </c>
      <c r="C13" s="178">
        <v>0.5</v>
      </c>
      <c r="D13" s="180"/>
      <c r="E13" s="176">
        <v>6</v>
      </c>
      <c r="F13" s="194"/>
      <c r="G13" s="177"/>
      <c r="H13" s="91">
        <v>55.691999999999993</v>
      </c>
      <c r="I13" s="48">
        <f t="shared" ref="I13:I42" si="0">H13*$I$4</f>
        <v>4901.0686452</v>
      </c>
      <c r="J13" s="74">
        <v>10</v>
      </c>
      <c r="K13" s="74">
        <v>11</v>
      </c>
      <c r="L13" s="77" t="s">
        <v>765</v>
      </c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</row>
    <row r="14" spans="1:16326" s="9" customFormat="1" ht="17.399999999999999" outlineLevel="2" x14ac:dyDescent="0.3">
      <c r="A14" s="250"/>
      <c r="B14" s="42" t="s">
        <v>233</v>
      </c>
      <c r="C14" s="178">
        <v>0.5</v>
      </c>
      <c r="D14" s="180"/>
      <c r="E14" s="176">
        <v>9</v>
      </c>
      <c r="F14" s="194"/>
      <c r="G14" s="177"/>
      <c r="H14" s="91">
        <v>64.259999999999991</v>
      </c>
      <c r="I14" s="48">
        <f t="shared" si="0"/>
        <v>5655.0792059999994</v>
      </c>
      <c r="J14" s="74">
        <v>14</v>
      </c>
      <c r="K14" s="74">
        <v>14.5</v>
      </c>
      <c r="L14" s="77" t="s">
        <v>151</v>
      </c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</row>
    <row r="15" spans="1:16326" s="9" customFormat="1" ht="17.399999999999999" outlineLevel="2" x14ac:dyDescent="0.3">
      <c r="A15" s="250"/>
      <c r="B15" s="42" t="s">
        <v>234</v>
      </c>
      <c r="C15" s="178">
        <v>0.5</v>
      </c>
      <c r="D15" s="180"/>
      <c r="E15" s="176">
        <v>12</v>
      </c>
      <c r="F15" s="194"/>
      <c r="G15" s="177"/>
      <c r="H15" s="91">
        <v>87.10799999999999</v>
      </c>
      <c r="I15" s="48">
        <f t="shared" si="0"/>
        <v>7665.7740347999998</v>
      </c>
      <c r="J15" s="74">
        <v>20</v>
      </c>
      <c r="K15" s="74">
        <v>20.5</v>
      </c>
      <c r="L15" s="77" t="s">
        <v>151</v>
      </c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</row>
    <row r="16" spans="1:16326" s="9" customFormat="1" ht="17.399999999999999" outlineLevel="2" x14ac:dyDescent="0.3">
      <c r="A16" s="250"/>
      <c r="B16" s="42" t="s">
        <v>235</v>
      </c>
      <c r="C16" s="178">
        <v>1</v>
      </c>
      <c r="D16" s="180"/>
      <c r="E16" s="176">
        <v>3</v>
      </c>
      <c r="F16" s="194"/>
      <c r="G16" s="177"/>
      <c r="H16" s="91">
        <v>45.695999999999998</v>
      </c>
      <c r="I16" s="48">
        <f t="shared" si="0"/>
        <v>4021.3896576000002</v>
      </c>
      <c r="J16" s="74">
        <v>8</v>
      </c>
      <c r="K16" s="74">
        <v>8.5</v>
      </c>
      <c r="L16" s="77" t="s">
        <v>151</v>
      </c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</row>
    <row r="17" spans="1:16326" s="9" customFormat="1" ht="17.399999999999999" outlineLevel="2" x14ac:dyDescent="0.3">
      <c r="A17" s="250"/>
      <c r="B17" s="42" t="s">
        <v>236</v>
      </c>
      <c r="C17" s="178">
        <v>1</v>
      </c>
      <c r="D17" s="180"/>
      <c r="E17" s="176">
        <v>6</v>
      </c>
      <c r="F17" s="194"/>
      <c r="G17" s="177"/>
      <c r="H17" s="91">
        <v>58.548000000000002</v>
      </c>
      <c r="I17" s="48">
        <f t="shared" si="0"/>
        <v>5152.4054988000007</v>
      </c>
      <c r="J17" s="74">
        <v>10</v>
      </c>
      <c r="K17" s="74">
        <v>11</v>
      </c>
      <c r="L17" s="77" t="s">
        <v>765</v>
      </c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</row>
    <row r="18" spans="1:16326" s="9" customFormat="1" ht="17.399999999999999" outlineLevel="2" x14ac:dyDescent="0.3">
      <c r="A18" s="250"/>
      <c r="B18" s="42" t="s">
        <v>237</v>
      </c>
      <c r="C18" s="178">
        <v>1</v>
      </c>
      <c r="D18" s="180"/>
      <c r="E18" s="176">
        <v>9</v>
      </c>
      <c r="F18" s="194"/>
      <c r="G18" s="177"/>
      <c r="H18" s="91">
        <v>68.543999999999983</v>
      </c>
      <c r="I18" s="48">
        <f t="shared" si="0"/>
        <v>6032.0844863999992</v>
      </c>
      <c r="J18" s="74">
        <v>15</v>
      </c>
      <c r="K18" s="74">
        <v>15.5</v>
      </c>
      <c r="L18" s="77" t="s">
        <v>151</v>
      </c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</row>
    <row r="19" spans="1:16326" s="9" customFormat="1" ht="17.399999999999999" outlineLevel="2" x14ac:dyDescent="0.3">
      <c r="A19" s="250"/>
      <c r="B19" s="42" t="s">
        <v>238</v>
      </c>
      <c r="C19" s="178">
        <v>1</v>
      </c>
      <c r="D19" s="180"/>
      <c r="E19" s="176">
        <v>12</v>
      </c>
      <c r="F19" s="194"/>
      <c r="G19" s="177"/>
      <c r="H19" s="91">
        <v>81.396000000000001</v>
      </c>
      <c r="I19" s="48">
        <f t="shared" si="0"/>
        <v>7163.1003276000001</v>
      </c>
      <c r="J19" s="74">
        <v>18</v>
      </c>
      <c r="K19" s="74">
        <v>18.5</v>
      </c>
      <c r="L19" s="77" t="s">
        <v>151</v>
      </c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</row>
    <row r="20" spans="1:16326" s="9" customFormat="1" ht="17.399999999999999" outlineLevel="2" x14ac:dyDescent="0.3">
      <c r="A20" s="250"/>
      <c r="B20" s="42" t="s">
        <v>239</v>
      </c>
      <c r="C20" s="178">
        <v>1</v>
      </c>
      <c r="D20" s="180"/>
      <c r="E20" s="176">
        <v>18</v>
      </c>
      <c r="F20" s="194"/>
      <c r="G20" s="177"/>
      <c r="H20" s="91">
        <v>115.66799999999999</v>
      </c>
      <c r="I20" s="48">
        <f t="shared" si="0"/>
        <v>10179.142570800001</v>
      </c>
      <c r="J20" s="74">
        <v>27</v>
      </c>
      <c r="K20" s="74">
        <v>27.5</v>
      </c>
      <c r="L20" s="77" t="s">
        <v>152</v>
      </c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</row>
    <row r="21" spans="1:16326" s="9" customFormat="1" ht="17.399999999999999" outlineLevel="2" x14ac:dyDescent="0.3">
      <c r="A21" s="250"/>
      <c r="B21" s="42" t="s">
        <v>240</v>
      </c>
      <c r="C21" s="178">
        <v>2</v>
      </c>
      <c r="D21" s="180"/>
      <c r="E21" s="176">
        <v>3</v>
      </c>
      <c r="F21" s="194"/>
      <c r="G21" s="177"/>
      <c r="H21" s="91">
        <v>56.405999999999999</v>
      </c>
      <c r="I21" s="48">
        <f t="shared" si="0"/>
        <v>4963.9028586000004</v>
      </c>
      <c r="J21" s="74">
        <v>9</v>
      </c>
      <c r="K21" s="74">
        <v>10</v>
      </c>
      <c r="L21" s="77" t="s">
        <v>766</v>
      </c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</row>
    <row r="22" spans="1:16326" s="9" customFormat="1" ht="17.399999999999999" outlineLevel="2" x14ac:dyDescent="0.3">
      <c r="A22" s="250"/>
      <c r="B22" s="42" t="s">
        <v>241</v>
      </c>
      <c r="C22" s="178">
        <v>2</v>
      </c>
      <c r="D22" s="180"/>
      <c r="E22" s="176">
        <v>6</v>
      </c>
      <c r="F22" s="194"/>
      <c r="G22" s="177"/>
      <c r="H22" s="91">
        <v>76.754999999999995</v>
      </c>
      <c r="I22" s="48">
        <f t="shared" si="0"/>
        <v>6754.6779404999997</v>
      </c>
      <c r="J22" s="74">
        <v>14</v>
      </c>
      <c r="K22" s="74">
        <v>15</v>
      </c>
      <c r="L22" s="77" t="s">
        <v>767</v>
      </c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</row>
    <row r="23" spans="1:16326" s="9" customFormat="1" ht="17.399999999999999" outlineLevel="2" x14ac:dyDescent="0.3">
      <c r="A23" s="250"/>
      <c r="B23" s="42" t="s">
        <v>242</v>
      </c>
      <c r="C23" s="178">
        <v>2</v>
      </c>
      <c r="D23" s="180"/>
      <c r="E23" s="176">
        <v>9</v>
      </c>
      <c r="F23" s="194"/>
      <c r="G23" s="177"/>
      <c r="H23" s="91">
        <v>98.531999999999996</v>
      </c>
      <c r="I23" s="48">
        <f t="shared" si="0"/>
        <v>8671.1214491999999</v>
      </c>
      <c r="J23" s="74">
        <v>21</v>
      </c>
      <c r="K23" s="74">
        <v>21.5</v>
      </c>
      <c r="L23" s="77" t="s">
        <v>153</v>
      </c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</row>
    <row r="24" spans="1:16326" s="9" customFormat="1" ht="17.399999999999999" outlineLevel="2" x14ac:dyDescent="0.3">
      <c r="A24" s="250"/>
      <c r="B24" s="42" t="s">
        <v>243</v>
      </c>
      <c r="C24" s="178">
        <v>2</v>
      </c>
      <c r="D24" s="180"/>
      <c r="E24" s="176">
        <v>12</v>
      </c>
      <c r="F24" s="194"/>
      <c r="G24" s="177"/>
      <c r="H24" s="91">
        <v>127.092</v>
      </c>
      <c r="I24" s="48">
        <f t="shared" si="0"/>
        <v>11184.4899852</v>
      </c>
      <c r="J24" s="74">
        <v>29</v>
      </c>
      <c r="K24" s="74">
        <v>29.5</v>
      </c>
      <c r="L24" s="77" t="s">
        <v>153</v>
      </c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</row>
    <row r="25" spans="1:16326" s="9" customFormat="1" ht="17.399999999999999" outlineLevel="2" x14ac:dyDescent="0.3">
      <c r="A25" s="250"/>
      <c r="B25" s="42" t="s">
        <v>244</v>
      </c>
      <c r="C25" s="178">
        <v>2</v>
      </c>
      <c r="D25" s="180"/>
      <c r="E25" s="176">
        <v>18</v>
      </c>
      <c r="F25" s="194"/>
      <c r="G25" s="177"/>
      <c r="H25" s="91">
        <v>158.50799999999998</v>
      </c>
      <c r="I25" s="48">
        <f t="shared" si="0"/>
        <v>13949.1953748</v>
      </c>
      <c r="J25" s="74">
        <v>40</v>
      </c>
      <c r="K25" s="74">
        <v>40.5</v>
      </c>
      <c r="L25" s="77" t="s">
        <v>151</v>
      </c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</row>
    <row r="26" spans="1:16326" s="9" customFormat="1" ht="17.399999999999999" outlineLevel="2" x14ac:dyDescent="0.3">
      <c r="A26" s="250"/>
      <c r="B26" s="42" t="s">
        <v>245</v>
      </c>
      <c r="C26" s="178">
        <v>3</v>
      </c>
      <c r="D26" s="180"/>
      <c r="E26" s="176">
        <v>3</v>
      </c>
      <c r="F26" s="194"/>
      <c r="G26" s="177"/>
      <c r="H26" s="91">
        <v>84.251999999999995</v>
      </c>
      <c r="I26" s="48">
        <f t="shared" si="0"/>
        <v>7414.4371811999999</v>
      </c>
      <c r="J26" s="74">
        <v>17</v>
      </c>
      <c r="K26" s="74">
        <v>17.5</v>
      </c>
      <c r="L26" s="77" t="s">
        <v>768</v>
      </c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</row>
    <row r="27" spans="1:16326" s="9" customFormat="1" ht="17.399999999999999" outlineLevel="2" x14ac:dyDescent="0.3">
      <c r="A27" s="250"/>
      <c r="B27" s="42" t="s">
        <v>246</v>
      </c>
      <c r="C27" s="178">
        <v>3</v>
      </c>
      <c r="D27" s="180"/>
      <c r="E27" s="176">
        <v>6</v>
      </c>
      <c r="F27" s="194"/>
      <c r="G27" s="177"/>
      <c r="H27" s="91">
        <v>108.52799999999999</v>
      </c>
      <c r="I27" s="48">
        <f t="shared" si="0"/>
        <v>9550.8004368000002</v>
      </c>
      <c r="J27" s="74">
        <v>26</v>
      </c>
      <c r="K27" s="74">
        <v>27</v>
      </c>
      <c r="L27" s="77" t="s">
        <v>769</v>
      </c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</row>
    <row r="28" spans="1:16326" s="9" customFormat="1" ht="17.399999999999999" outlineLevel="2" x14ac:dyDescent="0.3">
      <c r="A28" s="250"/>
      <c r="B28" s="42" t="s">
        <v>247</v>
      </c>
      <c r="C28" s="178">
        <v>3</v>
      </c>
      <c r="D28" s="180"/>
      <c r="E28" s="176">
        <v>9</v>
      </c>
      <c r="F28" s="194"/>
      <c r="G28" s="177"/>
      <c r="H28" s="91">
        <v>145.65599999999998</v>
      </c>
      <c r="I28" s="48">
        <f t="shared" si="0"/>
        <v>12818.179533599998</v>
      </c>
      <c r="J28" s="74">
        <v>36</v>
      </c>
      <c r="K28" s="74">
        <v>36.5</v>
      </c>
      <c r="L28" s="77" t="s">
        <v>770</v>
      </c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</row>
    <row r="29" spans="1:16326" s="9" customFormat="1" ht="17.399999999999999" outlineLevel="2" x14ac:dyDescent="0.3">
      <c r="A29" s="250"/>
      <c r="B29" s="42" t="s">
        <v>248</v>
      </c>
      <c r="C29" s="178">
        <v>3</v>
      </c>
      <c r="D29" s="180"/>
      <c r="E29" s="176">
        <v>12</v>
      </c>
      <c r="F29" s="194"/>
      <c r="G29" s="177"/>
      <c r="H29" s="91">
        <v>165.64799999999997</v>
      </c>
      <c r="I29" s="48">
        <f t="shared" si="0"/>
        <v>14577.537508799998</v>
      </c>
      <c r="J29" s="74">
        <v>46</v>
      </c>
      <c r="K29" s="74">
        <v>47</v>
      </c>
      <c r="L29" s="77" t="s">
        <v>770</v>
      </c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</row>
    <row r="30" spans="1:16326" s="9" customFormat="1" ht="17.399999999999999" outlineLevel="2" x14ac:dyDescent="0.3">
      <c r="A30" s="250"/>
      <c r="B30" s="42" t="s">
        <v>249</v>
      </c>
      <c r="C30" s="178">
        <v>3</v>
      </c>
      <c r="D30" s="180"/>
      <c r="E30" s="176">
        <v>18</v>
      </c>
      <c r="F30" s="194"/>
      <c r="G30" s="177"/>
      <c r="H30" s="91">
        <v>219.91200000000001</v>
      </c>
      <c r="I30" s="48">
        <f t="shared" si="0"/>
        <v>19352.937727200002</v>
      </c>
      <c r="J30" s="74">
        <v>58</v>
      </c>
      <c r="K30" s="74">
        <v>63</v>
      </c>
      <c r="L30" s="77" t="s">
        <v>771</v>
      </c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</row>
    <row r="31" spans="1:16326" s="9" customFormat="1" ht="17.399999999999999" outlineLevel="2" x14ac:dyDescent="0.3">
      <c r="A31" s="250"/>
      <c r="B31" s="42" t="s">
        <v>250</v>
      </c>
      <c r="C31" s="178">
        <v>5</v>
      </c>
      <c r="D31" s="180"/>
      <c r="E31" s="176">
        <v>3</v>
      </c>
      <c r="F31" s="194"/>
      <c r="G31" s="177"/>
      <c r="H31" s="91">
        <v>121.37999999999998</v>
      </c>
      <c r="I31" s="48">
        <f t="shared" si="0"/>
        <v>10681.816277999998</v>
      </c>
      <c r="J31" s="74">
        <v>28</v>
      </c>
      <c r="K31" s="74">
        <v>29</v>
      </c>
      <c r="L31" s="77" t="s">
        <v>770</v>
      </c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</row>
    <row r="32" spans="1:16326" s="9" customFormat="1" ht="17.399999999999999" outlineLevel="2" x14ac:dyDescent="0.3">
      <c r="A32" s="250"/>
      <c r="B32" s="42" t="s">
        <v>251</v>
      </c>
      <c r="C32" s="178">
        <v>5</v>
      </c>
      <c r="D32" s="180"/>
      <c r="E32" s="176">
        <v>6</v>
      </c>
      <c r="F32" s="194"/>
      <c r="G32" s="177"/>
      <c r="H32" s="91">
        <v>167.07599999999999</v>
      </c>
      <c r="I32" s="48">
        <f t="shared" si="0"/>
        <v>14703.205935600001</v>
      </c>
      <c r="J32" s="74">
        <v>41</v>
      </c>
      <c r="K32" s="74">
        <v>42</v>
      </c>
      <c r="L32" s="77" t="s">
        <v>772</v>
      </c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</row>
    <row r="33" spans="1:16361" s="9" customFormat="1" ht="17.399999999999999" outlineLevel="2" x14ac:dyDescent="0.3">
      <c r="A33" s="250"/>
      <c r="B33" s="42" t="s">
        <v>252</v>
      </c>
      <c r="C33" s="178">
        <v>5</v>
      </c>
      <c r="D33" s="180"/>
      <c r="E33" s="176">
        <v>9</v>
      </c>
      <c r="F33" s="194"/>
      <c r="G33" s="177"/>
      <c r="H33" s="91">
        <v>194.20799999999997</v>
      </c>
      <c r="I33" s="48">
        <f t="shared" si="0"/>
        <v>17090.906044799998</v>
      </c>
      <c r="J33" s="74">
        <v>56</v>
      </c>
      <c r="K33" s="74">
        <v>28</v>
      </c>
      <c r="L33" s="77" t="s">
        <v>154</v>
      </c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</row>
    <row r="34" spans="1:16361" s="9" customFormat="1" ht="17.399999999999999" outlineLevel="2" x14ac:dyDescent="0.3">
      <c r="A34" s="250"/>
      <c r="B34" s="42" t="s">
        <v>253</v>
      </c>
      <c r="C34" s="178">
        <v>5</v>
      </c>
      <c r="D34" s="180"/>
      <c r="E34" s="176">
        <v>12</v>
      </c>
      <c r="F34" s="194"/>
      <c r="G34" s="177"/>
      <c r="H34" s="91">
        <v>228.48000000000002</v>
      </c>
      <c r="I34" s="48">
        <f t="shared" si="0"/>
        <v>20106.948288000003</v>
      </c>
      <c r="J34" s="74">
        <v>72</v>
      </c>
      <c r="K34" s="74">
        <v>74</v>
      </c>
      <c r="L34" s="77" t="s">
        <v>773</v>
      </c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</row>
    <row r="35" spans="1:16361" s="9" customFormat="1" ht="17.399999999999999" outlineLevel="2" x14ac:dyDescent="0.3">
      <c r="A35" s="250"/>
      <c r="B35" s="42" t="s">
        <v>254</v>
      </c>
      <c r="C35" s="178">
        <v>5</v>
      </c>
      <c r="D35" s="180"/>
      <c r="E35" s="176">
        <v>18</v>
      </c>
      <c r="F35" s="194"/>
      <c r="G35" s="177"/>
      <c r="H35" s="91">
        <v>278.45999999999998</v>
      </c>
      <c r="I35" s="48">
        <f t="shared" si="0"/>
        <v>24505.343226000001</v>
      </c>
      <c r="J35" s="74">
        <v>106</v>
      </c>
      <c r="K35" s="74">
        <v>108</v>
      </c>
      <c r="L35" s="77" t="s">
        <v>774</v>
      </c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</row>
    <row r="36" spans="1:16361" s="9" customFormat="1" ht="17.399999999999999" outlineLevel="2" x14ac:dyDescent="0.3">
      <c r="A36" s="250"/>
      <c r="B36" s="42" t="s">
        <v>361</v>
      </c>
      <c r="C36" s="178">
        <v>10</v>
      </c>
      <c r="D36" s="180"/>
      <c r="E36" s="176">
        <v>3</v>
      </c>
      <c r="F36" s="194"/>
      <c r="G36" s="177"/>
      <c r="H36" s="91">
        <v>278.45999999999998</v>
      </c>
      <c r="I36" s="48">
        <f t="shared" si="0"/>
        <v>24505.343226000001</v>
      </c>
      <c r="J36" s="74">
        <v>61</v>
      </c>
      <c r="K36" s="63"/>
      <c r="L36" s="64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</row>
    <row r="37" spans="1:16361" s="9" customFormat="1" ht="17.399999999999999" outlineLevel="2" x14ac:dyDescent="0.3">
      <c r="A37" s="250"/>
      <c r="B37" s="42" t="s">
        <v>255</v>
      </c>
      <c r="C37" s="178">
        <v>10</v>
      </c>
      <c r="D37" s="180"/>
      <c r="E37" s="176">
        <v>6</v>
      </c>
      <c r="F37" s="194"/>
      <c r="G37" s="177"/>
      <c r="H37" s="91">
        <v>359.85599999999994</v>
      </c>
      <c r="I37" s="48">
        <f t="shared" si="0"/>
        <v>31668.443553599995</v>
      </c>
      <c r="J37" s="74">
        <v>76</v>
      </c>
      <c r="K37" s="74">
        <v>78</v>
      </c>
      <c r="L37" s="77" t="s">
        <v>775</v>
      </c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</row>
    <row r="38" spans="1:16361" s="9" customFormat="1" ht="17.399999999999999" outlineLevel="2" x14ac:dyDescent="0.3">
      <c r="A38" s="250"/>
      <c r="B38" s="42" t="s">
        <v>256</v>
      </c>
      <c r="C38" s="178">
        <v>10</v>
      </c>
      <c r="D38" s="180"/>
      <c r="E38" s="176">
        <v>9</v>
      </c>
      <c r="F38" s="194"/>
      <c r="G38" s="177"/>
      <c r="H38" s="91">
        <v>411.26400000000001</v>
      </c>
      <c r="I38" s="48">
        <f t="shared" si="0"/>
        <v>36192.506918400002</v>
      </c>
      <c r="J38" s="74">
        <v>96</v>
      </c>
      <c r="K38" s="74">
        <v>98</v>
      </c>
      <c r="L38" s="77" t="s">
        <v>775</v>
      </c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</row>
    <row r="39" spans="1:16361" s="9" customFormat="1" ht="17.399999999999999" outlineLevel="2" x14ac:dyDescent="0.3">
      <c r="A39" s="250"/>
      <c r="B39" s="42" t="s">
        <v>257</v>
      </c>
      <c r="C39" s="178">
        <v>10</v>
      </c>
      <c r="D39" s="180"/>
      <c r="E39" s="176">
        <v>12</v>
      </c>
      <c r="F39" s="194"/>
      <c r="G39" s="177"/>
      <c r="H39" s="91">
        <v>499.79999999999995</v>
      </c>
      <c r="I39" s="48">
        <f>H39*$I$4</f>
        <v>43983.949379999998</v>
      </c>
      <c r="J39" s="74">
        <v>122</v>
      </c>
      <c r="K39" s="74">
        <v>126</v>
      </c>
      <c r="L39" s="77" t="s">
        <v>776</v>
      </c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</row>
    <row r="40" spans="1:16361" s="9" customFormat="1" ht="17.399999999999999" outlineLevel="2" x14ac:dyDescent="0.3">
      <c r="A40" s="250"/>
      <c r="B40" s="42" t="s">
        <v>362</v>
      </c>
      <c r="C40" s="178">
        <v>10</v>
      </c>
      <c r="D40" s="180"/>
      <c r="E40" s="176">
        <v>18</v>
      </c>
      <c r="F40" s="194"/>
      <c r="G40" s="177"/>
      <c r="H40" s="91">
        <v>671.16</v>
      </c>
      <c r="I40" s="48">
        <f t="shared" si="0"/>
        <v>59064.160596000002</v>
      </c>
      <c r="J40" s="74">
        <v>160</v>
      </c>
      <c r="K40" s="63"/>
      <c r="L40" s="77" t="s">
        <v>155</v>
      </c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8"/>
      <c r="WVO40" s="8"/>
      <c r="WVP40" s="8"/>
      <c r="WVQ40" s="8"/>
      <c r="WVR40" s="8"/>
      <c r="WVS40" s="8"/>
      <c r="WVT40" s="8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8"/>
      <c r="WWG40" s="8"/>
      <c r="WWH40" s="8"/>
      <c r="WWI40" s="8"/>
      <c r="WWJ40" s="8"/>
      <c r="WWK40" s="8"/>
      <c r="WWL40" s="8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8"/>
      <c r="WWY40" s="8"/>
      <c r="WWZ40" s="8"/>
      <c r="WXA40" s="8"/>
      <c r="WXB40" s="8"/>
      <c r="WXC40" s="8"/>
      <c r="WXD40" s="8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8"/>
      <c r="WXQ40" s="8"/>
      <c r="WXR40" s="8"/>
      <c r="WXS40" s="8"/>
      <c r="WXT40" s="8"/>
      <c r="WXU40" s="8"/>
      <c r="WXV40" s="8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8"/>
      <c r="WYI40" s="8"/>
      <c r="WYJ40" s="8"/>
      <c r="WYK40" s="8"/>
      <c r="WYL40" s="8"/>
      <c r="WYM40" s="8"/>
      <c r="WYN40" s="8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8"/>
      <c r="WZA40" s="8"/>
      <c r="WZB40" s="8"/>
      <c r="WZC40" s="8"/>
      <c r="WZD40" s="8"/>
      <c r="WZE40" s="8"/>
      <c r="WZF40" s="8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8"/>
      <c r="WZS40" s="8"/>
      <c r="WZT40" s="8"/>
      <c r="WZU40" s="8"/>
      <c r="WZV40" s="8"/>
      <c r="WZW40" s="8"/>
      <c r="WZX40" s="8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8"/>
      <c r="XAK40" s="8"/>
      <c r="XAL40" s="8"/>
      <c r="XAM40" s="8"/>
      <c r="XAN40" s="8"/>
      <c r="XAO40" s="8"/>
      <c r="XAP40" s="8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8"/>
      <c r="XBC40" s="8"/>
      <c r="XBD40" s="8"/>
      <c r="XBE40" s="8"/>
      <c r="XBF40" s="8"/>
      <c r="XBG40" s="8"/>
      <c r="XBH40" s="8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8"/>
      <c r="XBU40" s="8"/>
      <c r="XBV40" s="8"/>
      <c r="XBW40" s="8"/>
      <c r="XBX40" s="8"/>
      <c r="XBY40" s="8"/>
      <c r="XBZ40" s="8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8"/>
      <c r="XCM40" s="8"/>
      <c r="XCN40" s="8"/>
      <c r="XCO40" s="8"/>
      <c r="XCP40" s="8"/>
      <c r="XCQ40" s="8"/>
      <c r="XCR40" s="8"/>
      <c r="XCS40" s="8"/>
      <c r="XCT40" s="8"/>
      <c r="XCU40" s="8"/>
      <c r="XCV40" s="8"/>
      <c r="XCW40" s="8"/>
      <c r="XCX40" s="8"/>
    </row>
    <row r="41" spans="1:16361" s="31" customFormat="1" ht="17.399999999999999" outlineLevel="2" x14ac:dyDescent="0.3">
      <c r="A41" s="250"/>
      <c r="B41" s="32" t="s">
        <v>459</v>
      </c>
      <c r="C41" s="178">
        <v>20</v>
      </c>
      <c r="D41" s="180"/>
      <c r="E41" s="176">
        <v>6</v>
      </c>
      <c r="F41" s="194"/>
      <c r="G41" s="177"/>
      <c r="H41" s="91">
        <v>908.20799999999997</v>
      </c>
      <c r="I41" s="48">
        <f t="shared" si="0"/>
        <v>79925.119444800002</v>
      </c>
      <c r="J41" s="74">
        <v>180</v>
      </c>
      <c r="K41" s="74">
        <v>205</v>
      </c>
      <c r="L41" s="64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  <c r="WML41" s="14"/>
      <c r="WMM41" s="14"/>
      <c r="WMN41" s="14"/>
      <c r="WMO41" s="14"/>
      <c r="WMP41" s="14"/>
      <c r="WMQ41" s="14"/>
      <c r="WMR41" s="14"/>
      <c r="WMS41" s="14"/>
      <c r="WMT41" s="14"/>
      <c r="WMU41" s="14"/>
      <c r="WMV41" s="14"/>
      <c r="WMW41" s="14"/>
      <c r="WMX41" s="14"/>
      <c r="WMY41" s="14"/>
      <c r="WMZ41" s="14"/>
      <c r="WNA41" s="14"/>
      <c r="WNB41" s="14"/>
      <c r="WNC41" s="14"/>
      <c r="WND41" s="14"/>
      <c r="WNE41" s="14"/>
      <c r="WNF41" s="14"/>
      <c r="WNG41" s="14"/>
      <c r="WNH41" s="14"/>
      <c r="WNI41" s="14"/>
      <c r="WNJ41" s="14"/>
      <c r="WNK41" s="14"/>
      <c r="WNL41" s="14"/>
      <c r="WNM41" s="14"/>
      <c r="WNN41" s="14"/>
      <c r="WNO41" s="14"/>
      <c r="WNP41" s="14"/>
      <c r="WNQ41" s="14"/>
      <c r="WNR41" s="14"/>
      <c r="WNS41" s="14"/>
      <c r="WNT41" s="14"/>
      <c r="WNU41" s="14"/>
      <c r="WNV41" s="14"/>
      <c r="WNW41" s="14"/>
      <c r="WNX41" s="14"/>
      <c r="WNY41" s="14"/>
      <c r="WNZ41" s="14"/>
      <c r="WOA41" s="14"/>
      <c r="WOB41" s="14"/>
      <c r="WOC41" s="14"/>
      <c r="WOD41" s="14"/>
      <c r="WOE41" s="14"/>
      <c r="WOF41" s="14"/>
      <c r="WOG41" s="14"/>
      <c r="WOH41" s="14"/>
      <c r="WOI41" s="14"/>
      <c r="WOJ41" s="14"/>
      <c r="WOK41" s="14"/>
      <c r="WOL41" s="14"/>
      <c r="WOM41" s="14"/>
      <c r="WON41" s="14"/>
      <c r="WOO41" s="14"/>
      <c r="WOP41" s="14"/>
      <c r="WOQ41" s="14"/>
      <c r="WOR41" s="14"/>
      <c r="WOS41" s="14"/>
      <c r="WOT41" s="14"/>
      <c r="WOU41" s="14"/>
      <c r="WOV41" s="14"/>
      <c r="WOW41" s="14"/>
      <c r="WOX41" s="14"/>
      <c r="WOY41" s="14"/>
      <c r="WOZ41" s="14"/>
      <c r="WPA41" s="14"/>
      <c r="WPB41" s="14"/>
      <c r="WPC41" s="14"/>
      <c r="WPD41" s="14"/>
      <c r="WPE41" s="14"/>
      <c r="WPF41" s="14"/>
      <c r="WPG41" s="14"/>
      <c r="WPH41" s="14"/>
      <c r="WPI41" s="14"/>
      <c r="WPJ41" s="14"/>
      <c r="WPK41" s="14"/>
      <c r="WPL41" s="14"/>
      <c r="WPM41" s="14"/>
      <c r="WPN41" s="14"/>
      <c r="WPO41" s="14"/>
      <c r="WPP41" s="14"/>
      <c r="WPQ41" s="14"/>
      <c r="WPR41" s="14"/>
      <c r="WPS41" s="14"/>
      <c r="WPT41" s="14"/>
      <c r="WPU41" s="14"/>
      <c r="WPV41" s="14"/>
      <c r="WPW41" s="14"/>
      <c r="WPX41" s="14"/>
      <c r="WPY41" s="14"/>
      <c r="WPZ41" s="14"/>
      <c r="WQA41" s="14"/>
      <c r="WQB41" s="14"/>
      <c r="WQC41" s="14"/>
      <c r="WQD41" s="14"/>
      <c r="WQE41" s="14"/>
      <c r="WQF41" s="14"/>
      <c r="WQG41" s="14"/>
      <c r="WQH41" s="14"/>
      <c r="WQI41" s="14"/>
      <c r="WQJ41" s="14"/>
      <c r="WQK41" s="14"/>
      <c r="WQL41" s="14"/>
      <c r="WQM41" s="14"/>
      <c r="WQN41" s="14"/>
      <c r="WQO41" s="14"/>
      <c r="WQP41" s="14"/>
      <c r="WQQ41" s="14"/>
      <c r="WQR41" s="14"/>
      <c r="WQS41" s="14"/>
      <c r="WQT41" s="14"/>
      <c r="WQU41" s="14"/>
      <c r="WQV41" s="14"/>
      <c r="WQW41" s="14"/>
      <c r="WQX41" s="14"/>
      <c r="WQY41" s="14"/>
      <c r="WQZ41" s="14"/>
      <c r="WRA41" s="14"/>
      <c r="WRB41" s="14"/>
      <c r="WRC41" s="14"/>
      <c r="WRD41" s="14"/>
      <c r="WRE41" s="14"/>
      <c r="WRF41" s="14"/>
      <c r="WRG41" s="14"/>
      <c r="WRH41" s="14"/>
      <c r="WRI41" s="14"/>
      <c r="WRJ41" s="14"/>
      <c r="WRK41" s="14"/>
      <c r="WRL41" s="14"/>
      <c r="WRM41" s="14"/>
      <c r="WRN41" s="14"/>
      <c r="WRO41" s="14"/>
      <c r="WRP41" s="14"/>
      <c r="WRQ41" s="14"/>
      <c r="WRR41" s="14"/>
      <c r="WRS41" s="14"/>
      <c r="WRT41" s="14"/>
      <c r="WRU41" s="14"/>
      <c r="WRV41" s="14"/>
      <c r="WRW41" s="14"/>
      <c r="WRX41" s="14"/>
      <c r="WRY41" s="14"/>
      <c r="WRZ41" s="14"/>
      <c r="WSA41" s="14"/>
      <c r="WSB41" s="14"/>
      <c r="WSC41" s="14"/>
      <c r="WSD41" s="14"/>
      <c r="WSE41" s="14"/>
      <c r="WSF41" s="14"/>
      <c r="WSG41" s="14"/>
      <c r="WSH41" s="14"/>
      <c r="WSI41" s="14"/>
      <c r="WSJ41" s="14"/>
      <c r="WSK41" s="14"/>
      <c r="WSL41" s="14"/>
      <c r="WSM41" s="14"/>
      <c r="WSN41" s="14"/>
      <c r="WSO41" s="14"/>
      <c r="WSP41" s="14"/>
      <c r="WSQ41" s="14"/>
      <c r="WSR41" s="14"/>
      <c r="WSS41" s="14"/>
      <c r="WST41" s="14"/>
      <c r="WSU41" s="14"/>
      <c r="WSV41" s="14"/>
      <c r="WSW41" s="14"/>
      <c r="WSX41" s="14"/>
      <c r="WSY41" s="14"/>
      <c r="WSZ41" s="14"/>
      <c r="WTA41" s="14"/>
      <c r="WTB41" s="14"/>
      <c r="WTC41" s="14"/>
      <c r="WTD41" s="14"/>
      <c r="WTE41" s="14"/>
      <c r="WTF41" s="14"/>
      <c r="WTG41" s="14"/>
      <c r="WTH41" s="14"/>
      <c r="WTI41" s="14"/>
      <c r="WTJ41" s="14"/>
      <c r="WTK41" s="14"/>
      <c r="WTL41" s="14"/>
      <c r="WTM41" s="14"/>
      <c r="WTN41" s="14"/>
      <c r="WTO41" s="14"/>
      <c r="WTP41" s="14"/>
      <c r="WTQ41" s="14"/>
      <c r="WTR41" s="14"/>
      <c r="WTS41" s="14"/>
      <c r="WTT41" s="14"/>
      <c r="WTU41" s="14"/>
      <c r="WTV41" s="14"/>
      <c r="WTW41" s="14"/>
      <c r="WTX41" s="14"/>
      <c r="WTY41" s="14"/>
      <c r="WTZ41" s="14"/>
      <c r="WUA41" s="14"/>
      <c r="WUB41" s="14"/>
      <c r="WUC41" s="14"/>
      <c r="WUD41" s="14"/>
      <c r="WUE41" s="14"/>
      <c r="WUF41" s="14"/>
      <c r="WUG41" s="14"/>
      <c r="WUH41" s="14"/>
      <c r="WUI41" s="14"/>
      <c r="WUJ41" s="14"/>
      <c r="WUK41" s="14"/>
      <c r="WUL41" s="14"/>
      <c r="WUM41" s="14"/>
      <c r="WUN41" s="14"/>
      <c r="WUO41" s="14"/>
      <c r="WUP41" s="14"/>
      <c r="WUQ41" s="14"/>
      <c r="WUR41" s="14"/>
      <c r="WUS41" s="14"/>
      <c r="WUT41" s="14"/>
      <c r="WUU41" s="14"/>
      <c r="WUV41" s="14"/>
      <c r="WUW41" s="14"/>
      <c r="WUX41" s="14"/>
      <c r="WUY41" s="14"/>
      <c r="WUZ41" s="14"/>
      <c r="WVA41" s="14"/>
      <c r="WVB41" s="14"/>
      <c r="WVC41" s="14"/>
      <c r="WVD41" s="14"/>
      <c r="WVE41" s="14"/>
      <c r="WVF41" s="14"/>
      <c r="WVG41" s="14"/>
      <c r="WVH41" s="14"/>
      <c r="WVI41" s="14"/>
      <c r="WVJ41" s="14"/>
      <c r="WVK41" s="14"/>
      <c r="WVL41" s="14"/>
      <c r="WVM41" s="14"/>
      <c r="WVN41" s="14"/>
      <c r="WVO41" s="14"/>
      <c r="WVP41" s="14"/>
      <c r="WVQ41" s="14"/>
      <c r="WVR41" s="14"/>
      <c r="WVS41" s="14"/>
      <c r="WVT41" s="14"/>
      <c r="WVU41" s="14"/>
      <c r="WVV41" s="14"/>
      <c r="WVW41" s="14"/>
      <c r="WVX41" s="14"/>
      <c r="WVY41" s="14"/>
      <c r="WVZ41" s="14"/>
      <c r="WWA41" s="14"/>
      <c r="WWB41" s="14"/>
      <c r="WWC41" s="14"/>
      <c r="WWD41" s="14"/>
      <c r="WWE41" s="14"/>
      <c r="WWF41" s="14"/>
      <c r="WWG41" s="14"/>
      <c r="WWH41" s="14"/>
      <c r="WWI41" s="14"/>
      <c r="WWJ41" s="14"/>
      <c r="WWK41" s="14"/>
      <c r="WWL41" s="14"/>
      <c r="WWM41" s="14"/>
      <c r="WWN41" s="14"/>
      <c r="WWO41" s="14"/>
      <c r="WWP41" s="14"/>
      <c r="WWQ41" s="14"/>
      <c r="WWR41" s="14"/>
      <c r="WWS41" s="14"/>
      <c r="WWT41" s="14"/>
      <c r="WWU41" s="14"/>
      <c r="WWV41" s="14"/>
      <c r="WWW41" s="14"/>
      <c r="WWX41" s="14"/>
      <c r="WWY41" s="14"/>
      <c r="WWZ41" s="14"/>
      <c r="WXA41" s="14"/>
      <c r="WXB41" s="14"/>
      <c r="WXC41" s="14"/>
      <c r="WXD41" s="14"/>
      <c r="WXE41" s="14"/>
      <c r="WXF41" s="14"/>
      <c r="WXG41" s="14"/>
      <c r="WXH41" s="14"/>
      <c r="WXI41" s="14"/>
      <c r="WXJ41" s="14"/>
      <c r="WXK41" s="14"/>
      <c r="WXL41" s="14"/>
      <c r="WXM41" s="14"/>
      <c r="WXN41" s="14"/>
      <c r="WXO41" s="14"/>
      <c r="WXP41" s="14"/>
      <c r="WXQ41" s="14"/>
      <c r="WXR41" s="14"/>
      <c r="WXS41" s="14"/>
      <c r="WXT41" s="14"/>
      <c r="WXU41" s="14"/>
      <c r="WXV41" s="14"/>
      <c r="WXW41" s="14"/>
      <c r="WXX41" s="14"/>
      <c r="WXY41" s="14"/>
      <c r="WXZ41" s="14"/>
      <c r="WYA41" s="14"/>
      <c r="WYB41" s="14"/>
      <c r="WYC41" s="14"/>
      <c r="WYD41" s="14"/>
      <c r="WYE41" s="14"/>
      <c r="WYF41" s="14"/>
      <c r="WYG41" s="14"/>
      <c r="WYH41" s="14"/>
      <c r="WYI41" s="14"/>
      <c r="WYJ41" s="14"/>
      <c r="WYK41" s="14"/>
      <c r="WYL41" s="14"/>
      <c r="WYM41" s="14"/>
      <c r="WYN41" s="14"/>
      <c r="WYO41" s="14"/>
      <c r="WYP41" s="14"/>
      <c r="WYQ41" s="14"/>
      <c r="WYR41" s="14"/>
      <c r="WYS41" s="14"/>
      <c r="WYT41" s="14"/>
      <c r="WYU41" s="14"/>
      <c r="WYV41" s="14"/>
      <c r="WYW41" s="14"/>
      <c r="WYX41" s="14"/>
      <c r="WYY41" s="14"/>
      <c r="WYZ41" s="14"/>
      <c r="WZA41" s="14"/>
      <c r="WZB41" s="14"/>
      <c r="WZC41" s="14"/>
      <c r="WZD41" s="14"/>
      <c r="WZE41" s="14"/>
      <c r="WZF41" s="14"/>
      <c r="WZG41" s="14"/>
      <c r="WZH41" s="14"/>
      <c r="WZI41" s="14"/>
      <c r="WZJ41" s="14"/>
      <c r="WZK41" s="14"/>
      <c r="WZL41" s="14"/>
      <c r="WZM41" s="14"/>
      <c r="WZN41" s="14"/>
      <c r="WZO41" s="14"/>
      <c r="WZP41" s="14"/>
      <c r="WZQ41" s="14"/>
      <c r="WZR41" s="14"/>
      <c r="WZS41" s="14"/>
      <c r="WZT41" s="14"/>
      <c r="WZU41" s="14"/>
      <c r="WZV41" s="14"/>
      <c r="WZW41" s="14"/>
      <c r="WZX41" s="14"/>
      <c r="WZY41" s="14"/>
      <c r="WZZ41" s="14"/>
      <c r="XAA41" s="14"/>
      <c r="XAB41" s="14"/>
      <c r="XAC41" s="14"/>
      <c r="XAD41" s="14"/>
      <c r="XAE41" s="14"/>
      <c r="XAF41" s="14"/>
      <c r="XAG41" s="14"/>
      <c r="XAH41" s="14"/>
      <c r="XAI41" s="14"/>
      <c r="XAJ41" s="14"/>
      <c r="XAK41" s="14"/>
      <c r="XAL41" s="14"/>
      <c r="XAM41" s="14"/>
      <c r="XAN41" s="14"/>
      <c r="XAO41" s="14"/>
      <c r="XAP41" s="14"/>
      <c r="XAQ41" s="14"/>
      <c r="XAR41" s="14"/>
      <c r="XAS41" s="14"/>
      <c r="XAT41" s="14"/>
      <c r="XAU41" s="14"/>
      <c r="XAV41" s="14"/>
      <c r="XAW41" s="14"/>
      <c r="XAX41" s="14"/>
      <c r="XAY41" s="14"/>
      <c r="XAZ41" s="14"/>
      <c r="XBA41" s="14"/>
      <c r="XBB41" s="14"/>
      <c r="XBC41" s="14"/>
      <c r="XBD41" s="14"/>
      <c r="XBE41" s="14"/>
      <c r="XBF41" s="14"/>
      <c r="XBG41" s="14"/>
      <c r="XBH41" s="14"/>
      <c r="XBI41" s="14"/>
      <c r="XBJ41" s="14"/>
      <c r="XBK41" s="14"/>
      <c r="XBL41" s="14"/>
      <c r="XBM41" s="14"/>
      <c r="XBN41" s="14"/>
      <c r="XBO41" s="14"/>
      <c r="XBP41" s="14"/>
      <c r="XBQ41" s="14"/>
      <c r="XBR41" s="14"/>
      <c r="XBS41" s="14"/>
      <c r="XBT41" s="14"/>
      <c r="XBU41" s="14"/>
      <c r="XBV41" s="14"/>
      <c r="XBW41" s="14"/>
      <c r="XBX41" s="14"/>
      <c r="XBY41" s="14"/>
      <c r="XBZ41" s="14"/>
      <c r="XCA41" s="14"/>
      <c r="XCB41" s="14"/>
      <c r="XCC41" s="14"/>
      <c r="XCD41" s="14"/>
      <c r="XCE41" s="14"/>
      <c r="XCF41" s="14"/>
      <c r="XCG41" s="14"/>
      <c r="XCH41" s="14"/>
      <c r="XCI41" s="14"/>
      <c r="XCJ41" s="14"/>
      <c r="XCK41" s="14"/>
      <c r="XCL41" s="14"/>
      <c r="XCM41" s="14"/>
      <c r="XCN41" s="14"/>
      <c r="XCO41" s="14"/>
      <c r="XCP41" s="14"/>
      <c r="XCQ41" s="14"/>
      <c r="XCR41" s="14"/>
      <c r="XCS41" s="14"/>
      <c r="XCT41" s="14"/>
      <c r="XCU41" s="14"/>
      <c r="XCV41" s="14"/>
      <c r="XCW41" s="14"/>
      <c r="XCX41" s="14"/>
      <c r="XCY41" s="14"/>
      <c r="XCZ41" s="14"/>
      <c r="XDA41" s="14"/>
      <c r="XDB41" s="14"/>
      <c r="XDC41" s="14"/>
      <c r="XDD41" s="14"/>
      <c r="XDE41" s="14"/>
      <c r="XDF41" s="14"/>
      <c r="XDG41" s="14"/>
      <c r="XDH41" s="14"/>
      <c r="XDI41" s="14"/>
      <c r="XDJ41" s="14"/>
      <c r="XDK41" s="14"/>
      <c r="XDL41" s="14"/>
      <c r="XDM41" s="14"/>
      <c r="XDN41" s="14"/>
      <c r="XDO41" s="14"/>
      <c r="XDP41" s="14"/>
      <c r="XDQ41" s="14"/>
      <c r="XDR41" s="14"/>
      <c r="XDS41" s="14"/>
      <c r="XDT41" s="14"/>
      <c r="XDU41" s="14"/>
      <c r="XDV41" s="14"/>
      <c r="XDW41" s="14"/>
      <c r="XDX41" s="14"/>
      <c r="XDY41" s="14"/>
      <c r="XDZ41" s="14"/>
      <c r="XEA41" s="14"/>
      <c r="XEB41" s="14"/>
      <c r="XEC41" s="14"/>
      <c r="XED41" s="14"/>
      <c r="XEE41" s="14"/>
      <c r="XEF41" s="14"/>
      <c r="XEG41" s="14"/>
    </row>
    <row r="42" spans="1:16361" s="31" customFormat="1" outlineLevel="2" thickBot="1" x14ac:dyDescent="0.35">
      <c r="A42" s="251"/>
      <c r="B42" s="32" t="s">
        <v>460</v>
      </c>
      <c r="C42" s="183">
        <v>20</v>
      </c>
      <c r="D42" s="185"/>
      <c r="E42" s="181">
        <v>12</v>
      </c>
      <c r="F42" s="195"/>
      <c r="G42" s="182"/>
      <c r="H42" s="91">
        <v>1335.18</v>
      </c>
      <c r="I42" s="48">
        <f t="shared" si="0"/>
        <v>117499.97905800001</v>
      </c>
      <c r="J42" s="74">
        <v>294</v>
      </c>
      <c r="K42" s="74">
        <v>319</v>
      </c>
      <c r="L42" s="64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  <c r="XDD42" s="14"/>
      <c r="XDE42" s="14"/>
      <c r="XDF42" s="14"/>
      <c r="XDG42" s="14"/>
      <c r="XDH42" s="14"/>
      <c r="XDI42" s="14"/>
      <c r="XDJ42" s="14"/>
      <c r="XDK42" s="14"/>
      <c r="XDL42" s="14"/>
      <c r="XDM42" s="14"/>
      <c r="XDN42" s="14"/>
      <c r="XDO42" s="14"/>
      <c r="XDP42" s="14"/>
      <c r="XDQ42" s="14"/>
      <c r="XDR42" s="14"/>
      <c r="XDS42" s="14"/>
      <c r="XDT42" s="14"/>
      <c r="XDU42" s="14"/>
      <c r="XDV42" s="14"/>
      <c r="XDW42" s="14"/>
      <c r="XDX42" s="14"/>
      <c r="XDY42" s="14"/>
      <c r="XDZ42" s="14"/>
      <c r="XEA42" s="14"/>
      <c r="XEB42" s="14"/>
      <c r="XEC42" s="14"/>
      <c r="XED42" s="14"/>
      <c r="XEE42" s="14"/>
      <c r="XEF42" s="14"/>
      <c r="XEG42" s="14"/>
    </row>
    <row r="43" spans="1:16361" customFormat="1" ht="15" outlineLevel="1" x14ac:dyDescent="0.3">
      <c r="A43" s="127" t="s">
        <v>3</v>
      </c>
      <c r="B43" s="128"/>
      <c r="C43" s="128"/>
      <c r="D43" s="128"/>
      <c r="E43" s="128"/>
      <c r="F43" s="128"/>
      <c r="G43" s="128"/>
      <c r="H43" s="92"/>
      <c r="I43" s="92"/>
      <c r="J43" s="93"/>
      <c r="K43" s="93"/>
      <c r="L43" s="94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</row>
    <row r="44" spans="1:16361" customFormat="1" ht="15.6" outlineLevel="2" thickBot="1" x14ac:dyDescent="0.35">
      <c r="A44" s="149" t="s">
        <v>19</v>
      </c>
      <c r="B44" s="150"/>
      <c r="C44" s="150"/>
      <c r="D44" s="150"/>
      <c r="E44" s="150"/>
      <c r="F44" s="150"/>
      <c r="G44" s="150"/>
      <c r="H44" s="52"/>
      <c r="I44" s="52"/>
      <c r="J44" s="27"/>
      <c r="K44" s="27"/>
      <c r="L44" s="28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</row>
    <row r="45" spans="1:16361" s="14" customFormat="1" ht="63" customHeight="1" outlineLevel="2" x14ac:dyDescent="0.3">
      <c r="A45" s="36" t="s">
        <v>4</v>
      </c>
      <c r="B45" s="88" t="s">
        <v>282</v>
      </c>
      <c r="C45" s="138" t="s">
        <v>11</v>
      </c>
      <c r="D45" s="140"/>
      <c r="E45" s="138" t="s">
        <v>5</v>
      </c>
      <c r="F45" s="139"/>
      <c r="G45" s="140"/>
      <c r="H45" s="34" t="s">
        <v>17</v>
      </c>
      <c r="I45" s="53" t="s">
        <v>16</v>
      </c>
      <c r="J45" s="88" t="s">
        <v>147</v>
      </c>
      <c r="K45" s="88" t="s">
        <v>148</v>
      </c>
      <c r="L45" s="34" t="s">
        <v>149</v>
      </c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</row>
    <row r="46" spans="1:16361" customFormat="1" ht="17.399999999999999" outlineLevel="2" x14ac:dyDescent="0.3">
      <c r="A46" s="226"/>
      <c r="B46" s="43" t="s">
        <v>346</v>
      </c>
      <c r="C46" s="178">
        <v>0.5</v>
      </c>
      <c r="D46" s="180"/>
      <c r="E46" s="176">
        <v>3</v>
      </c>
      <c r="F46" s="194"/>
      <c r="G46" s="177"/>
      <c r="H46" s="91">
        <v>48.551999999999992</v>
      </c>
      <c r="I46" s="48">
        <f t="shared" ref="I46:I75" si="1">H46*$I$4</f>
        <v>4272.7265111999995</v>
      </c>
      <c r="J46" s="85">
        <v>8</v>
      </c>
      <c r="K46" s="85">
        <v>8.5</v>
      </c>
      <c r="L46" s="90" t="s">
        <v>777</v>
      </c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</row>
    <row r="47" spans="1:16361" customFormat="1" ht="17.399999999999999" outlineLevel="2" x14ac:dyDescent="0.3">
      <c r="A47" s="227"/>
      <c r="B47" s="43" t="s">
        <v>258</v>
      </c>
      <c r="C47" s="178">
        <v>0.5</v>
      </c>
      <c r="D47" s="180"/>
      <c r="E47" s="176">
        <v>6</v>
      </c>
      <c r="F47" s="194"/>
      <c r="G47" s="177"/>
      <c r="H47" s="91">
        <v>55.691999999999993</v>
      </c>
      <c r="I47" s="48">
        <f t="shared" si="1"/>
        <v>4901.0686452</v>
      </c>
      <c r="J47" s="85">
        <v>10.5</v>
      </c>
      <c r="K47" s="85">
        <v>11.14</v>
      </c>
      <c r="L47" s="90" t="s">
        <v>777</v>
      </c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</row>
    <row r="48" spans="1:16361" customFormat="1" ht="17.399999999999999" outlineLevel="2" x14ac:dyDescent="0.3">
      <c r="A48" s="227"/>
      <c r="B48" s="43" t="s">
        <v>363</v>
      </c>
      <c r="C48" s="178">
        <v>0.5</v>
      </c>
      <c r="D48" s="180"/>
      <c r="E48" s="176">
        <v>9</v>
      </c>
      <c r="F48" s="194"/>
      <c r="G48" s="177"/>
      <c r="H48" s="91">
        <v>58.548000000000002</v>
      </c>
      <c r="I48" s="48">
        <f t="shared" si="1"/>
        <v>5152.4054988000007</v>
      </c>
      <c r="J48" s="85">
        <v>20</v>
      </c>
      <c r="K48" s="85">
        <v>22</v>
      </c>
      <c r="L48" s="90" t="s">
        <v>777</v>
      </c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</row>
    <row r="49" spans="1:28" customFormat="1" ht="17.399999999999999" outlineLevel="2" x14ac:dyDescent="0.3">
      <c r="A49" s="227"/>
      <c r="B49" s="43" t="s">
        <v>364</v>
      </c>
      <c r="C49" s="178">
        <v>0.5</v>
      </c>
      <c r="D49" s="180"/>
      <c r="E49" s="176">
        <v>12</v>
      </c>
      <c r="F49" s="194"/>
      <c r="G49" s="177"/>
      <c r="H49" s="91">
        <v>64.259999999999991</v>
      </c>
      <c r="I49" s="48">
        <f t="shared" si="1"/>
        <v>5655.0792059999994</v>
      </c>
      <c r="J49" s="85">
        <v>23</v>
      </c>
      <c r="K49" s="85">
        <v>25</v>
      </c>
      <c r="L49" s="90" t="s">
        <v>777</v>
      </c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</row>
    <row r="50" spans="1:28" customFormat="1" ht="17.399999999999999" outlineLevel="2" x14ac:dyDescent="0.3">
      <c r="A50" s="227"/>
      <c r="B50" s="43" t="s">
        <v>259</v>
      </c>
      <c r="C50" s="254">
        <v>0.75</v>
      </c>
      <c r="D50" s="255"/>
      <c r="E50" s="176">
        <v>3</v>
      </c>
      <c r="F50" s="194"/>
      <c r="G50" s="177"/>
      <c r="H50" s="91">
        <v>49.980000000000004</v>
      </c>
      <c r="I50" s="48">
        <f t="shared" si="1"/>
        <v>4398.3949380000004</v>
      </c>
      <c r="J50" s="85">
        <v>8</v>
      </c>
      <c r="K50" s="85">
        <v>8.5</v>
      </c>
      <c r="L50" s="90" t="s">
        <v>777</v>
      </c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</row>
    <row r="51" spans="1:28" customFormat="1" ht="17.399999999999999" outlineLevel="2" x14ac:dyDescent="0.3">
      <c r="A51" s="227"/>
      <c r="B51" s="43" t="s">
        <v>260</v>
      </c>
      <c r="C51" s="254">
        <v>0.75</v>
      </c>
      <c r="D51" s="255"/>
      <c r="E51" s="176">
        <v>6</v>
      </c>
      <c r="F51" s="194"/>
      <c r="G51" s="177"/>
      <c r="H51" s="91">
        <v>59.975999999999999</v>
      </c>
      <c r="I51" s="48">
        <f t="shared" si="1"/>
        <v>5278.0739255999997</v>
      </c>
      <c r="J51" s="85">
        <v>10.5</v>
      </c>
      <c r="K51" s="85">
        <v>11.14</v>
      </c>
      <c r="L51" s="90" t="s">
        <v>777</v>
      </c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</row>
    <row r="52" spans="1:28" customFormat="1" ht="17.399999999999999" outlineLevel="2" x14ac:dyDescent="0.3">
      <c r="A52" s="227"/>
      <c r="B52" s="43" t="s">
        <v>803</v>
      </c>
      <c r="C52" s="254">
        <v>0.75</v>
      </c>
      <c r="D52" s="255"/>
      <c r="E52" s="176">
        <v>9</v>
      </c>
      <c r="F52" s="194"/>
      <c r="G52" s="177"/>
      <c r="H52" s="91">
        <v>64.259999999999991</v>
      </c>
      <c r="I52" s="48">
        <f t="shared" si="1"/>
        <v>5655.0792059999994</v>
      </c>
      <c r="J52" s="85">
        <v>11.7</v>
      </c>
      <c r="K52" s="85">
        <v>12.2</v>
      </c>
      <c r="L52" s="90" t="s">
        <v>777</v>
      </c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</row>
    <row r="53" spans="1:28" customFormat="1" ht="17.399999999999999" outlineLevel="2" x14ac:dyDescent="0.3">
      <c r="A53" s="227"/>
      <c r="B53" s="43" t="s">
        <v>261</v>
      </c>
      <c r="C53" s="254">
        <v>0.75</v>
      </c>
      <c r="D53" s="255"/>
      <c r="E53" s="176">
        <v>12</v>
      </c>
      <c r="F53" s="194"/>
      <c r="G53" s="177"/>
      <c r="H53" s="91">
        <v>74.256</v>
      </c>
      <c r="I53" s="48">
        <f t="shared" si="1"/>
        <v>6534.7581936000006</v>
      </c>
      <c r="J53" s="85">
        <v>16</v>
      </c>
      <c r="K53" s="85">
        <v>16.420000000000002</v>
      </c>
      <c r="L53" s="90" t="s">
        <v>777</v>
      </c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</row>
    <row r="54" spans="1:28" customFormat="1" ht="17.399999999999999" outlineLevel="2" x14ac:dyDescent="0.3">
      <c r="A54" s="227"/>
      <c r="B54" s="43" t="s">
        <v>262</v>
      </c>
      <c r="C54" s="178">
        <v>1</v>
      </c>
      <c r="D54" s="180"/>
      <c r="E54" s="176">
        <v>3</v>
      </c>
      <c r="F54" s="194"/>
      <c r="G54" s="177"/>
      <c r="H54" s="91">
        <v>51.408000000000001</v>
      </c>
      <c r="I54" s="48">
        <f t="shared" si="1"/>
        <v>4524.0633648000003</v>
      </c>
      <c r="J54" s="85">
        <v>8</v>
      </c>
      <c r="K54" s="85">
        <v>8.5</v>
      </c>
      <c r="L54" s="90" t="s">
        <v>777</v>
      </c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</row>
    <row r="55" spans="1:28" customFormat="1" ht="17.399999999999999" outlineLevel="2" x14ac:dyDescent="0.3">
      <c r="A55" s="227"/>
      <c r="B55" s="43" t="s">
        <v>263</v>
      </c>
      <c r="C55" s="178">
        <v>1</v>
      </c>
      <c r="D55" s="180"/>
      <c r="E55" s="176">
        <v>6</v>
      </c>
      <c r="F55" s="194"/>
      <c r="G55" s="177"/>
      <c r="H55" s="91">
        <v>59.975999999999999</v>
      </c>
      <c r="I55" s="48">
        <f t="shared" si="1"/>
        <v>5278.0739255999997</v>
      </c>
      <c r="J55" s="85">
        <v>10.5</v>
      </c>
      <c r="K55" s="85">
        <v>11.14</v>
      </c>
      <c r="L55" s="90" t="s">
        <v>777</v>
      </c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</row>
    <row r="56" spans="1:28" customFormat="1" ht="17.399999999999999" outlineLevel="2" x14ac:dyDescent="0.3">
      <c r="A56" s="227"/>
      <c r="B56" s="43" t="s">
        <v>264</v>
      </c>
      <c r="C56" s="178">
        <v>1</v>
      </c>
      <c r="D56" s="180"/>
      <c r="E56" s="176">
        <v>9</v>
      </c>
      <c r="F56" s="194"/>
      <c r="G56" s="177"/>
      <c r="H56" s="91">
        <v>71.400000000000006</v>
      </c>
      <c r="I56" s="48">
        <f t="shared" si="1"/>
        <v>6283.4213400000008</v>
      </c>
      <c r="J56" s="85">
        <v>13.3</v>
      </c>
      <c r="K56" s="85">
        <v>13.78</v>
      </c>
      <c r="L56" s="90" t="s">
        <v>777</v>
      </c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</row>
    <row r="57" spans="1:28" customFormat="1" ht="17.399999999999999" outlineLevel="2" x14ac:dyDescent="0.3">
      <c r="A57" s="227"/>
      <c r="B57" s="43" t="s">
        <v>265</v>
      </c>
      <c r="C57" s="178">
        <v>1</v>
      </c>
      <c r="D57" s="180"/>
      <c r="E57" s="176">
        <v>12</v>
      </c>
      <c r="F57" s="194"/>
      <c r="G57" s="177"/>
      <c r="H57" s="91">
        <v>111.38399999999999</v>
      </c>
      <c r="I57" s="48">
        <f t="shared" si="1"/>
        <v>9802.1372904</v>
      </c>
      <c r="J57" s="85">
        <v>16</v>
      </c>
      <c r="K57" s="85">
        <v>16.420000000000002</v>
      </c>
      <c r="L57" s="90" t="s">
        <v>777</v>
      </c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</row>
    <row r="58" spans="1:28" customFormat="1" ht="17.399999999999999" outlineLevel="2" x14ac:dyDescent="0.3">
      <c r="A58" s="227"/>
      <c r="B58" s="43" t="s">
        <v>266</v>
      </c>
      <c r="C58" s="178">
        <v>1.5</v>
      </c>
      <c r="D58" s="180"/>
      <c r="E58" s="176">
        <v>3</v>
      </c>
      <c r="F58" s="194"/>
      <c r="G58" s="177"/>
      <c r="H58" s="91">
        <v>69.971999999999994</v>
      </c>
      <c r="I58" s="48">
        <f t="shared" si="1"/>
        <v>6157.7529132</v>
      </c>
      <c r="J58" s="85">
        <v>13.5</v>
      </c>
      <c r="K58" s="85">
        <v>14</v>
      </c>
      <c r="L58" s="90" t="s">
        <v>778</v>
      </c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</row>
    <row r="59" spans="1:28" customFormat="1" ht="17.399999999999999" outlineLevel="2" x14ac:dyDescent="0.3">
      <c r="A59" s="227"/>
      <c r="B59" s="43" t="s">
        <v>267</v>
      </c>
      <c r="C59" s="178">
        <v>1.5</v>
      </c>
      <c r="D59" s="180"/>
      <c r="E59" s="176">
        <v>6</v>
      </c>
      <c r="F59" s="194"/>
      <c r="G59" s="177"/>
      <c r="H59" s="91">
        <v>82.823999999999984</v>
      </c>
      <c r="I59" s="48">
        <f t="shared" si="1"/>
        <v>7288.7687543999991</v>
      </c>
      <c r="J59" s="85">
        <v>15</v>
      </c>
      <c r="K59" s="85">
        <v>15.5</v>
      </c>
      <c r="L59" s="90" t="s">
        <v>778</v>
      </c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</row>
    <row r="60" spans="1:28" customFormat="1" ht="17.399999999999999" outlineLevel="2" x14ac:dyDescent="0.3">
      <c r="A60" s="227"/>
      <c r="B60" s="43" t="s">
        <v>268</v>
      </c>
      <c r="C60" s="178">
        <v>1.5</v>
      </c>
      <c r="D60" s="180"/>
      <c r="E60" s="176">
        <v>9</v>
      </c>
      <c r="F60" s="194"/>
      <c r="G60" s="177"/>
      <c r="H60" s="91">
        <v>99.960000000000008</v>
      </c>
      <c r="I60" s="48">
        <f t="shared" si="1"/>
        <v>8796.7898760000007</v>
      </c>
      <c r="J60" s="85">
        <v>18.399999999999999</v>
      </c>
      <c r="K60" s="85">
        <v>18.86</v>
      </c>
      <c r="L60" s="90" t="s">
        <v>778</v>
      </c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</row>
    <row r="61" spans="1:28" customFormat="1" ht="17.399999999999999" outlineLevel="2" x14ac:dyDescent="0.3">
      <c r="A61" s="227"/>
      <c r="B61" s="43" t="s">
        <v>269</v>
      </c>
      <c r="C61" s="178">
        <v>1.5</v>
      </c>
      <c r="D61" s="180"/>
      <c r="E61" s="176">
        <v>12</v>
      </c>
      <c r="F61" s="194"/>
      <c r="G61" s="177"/>
      <c r="H61" s="91">
        <v>111.38399999999999</v>
      </c>
      <c r="I61" s="48">
        <f t="shared" si="1"/>
        <v>9802.1372904</v>
      </c>
      <c r="J61" s="85">
        <v>21.8</v>
      </c>
      <c r="K61" s="85">
        <v>22.22</v>
      </c>
      <c r="L61" s="90" t="s">
        <v>778</v>
      </c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</row>
    <row r="62" spans="1:28" customFormat="1" ht="17.399999999999999" outlineLevel="2" x14ac:dyDescent="0.3">
      <c r="A62" s="227"/>
      <c r="B62" s="43" t="s">
        <v>270</v>
      </c>
      <c r="C62" s="178">
        <v>2</v>
      </c>
      <c r="D62" s="180"/>
      <c r="E62" s="176">
        <v>3</v>
      </c>
      <c r="F62" s="194"/>
      <c r="G62" s="177"/>
      <c r="H62" s="91">
        <v>71.400000000000006</v>
      </c>
      <c r="I62" s="48">
        <f t="shared" si="1"/>
        <v>6283.4213400000008</v>
      </c>
      <c r="J62" s="85">
        <v>13.5</v>
      </c>
      <c r="K62" s="85">
        <v>14</v>
      </c>
      <c r="L62" s="90" t="s">
        <v>778</v>
      </c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</row>
    <row r="63" spans="1:28" customFormat="1" ht="17.399999999999999" outlineLevel="2" x14ac:dyDescent="0.3">
      <c r="A63" s="227"/>
      <c r="B63" s="43" t="s">
        <v>271</v>
      </c>
      <c r="C63" s="178">
        <v>2</v>
      </c>
      <c r="D63" s="180"/>
      <c r="E63" s="176">
        <v>6</v>
      </c>
      <c r="F63" s="194"/>
      <c r="G63" s="177"/>
      <c r="H63" s="91">
        <v>88.536000000000001</v>
      </c>
      <c r="I63" s="48">
        <f t="shared" si="1"/>
        <v>7791.4424616000006</v>
      </c>
      <c r="J63" s="85">
        <v>15</v>
      </c>
      <c r="K63" s="85">
        <v>15.5</v>
      </c>
      <c r="L63" s="90" t="s">
        <v>778</v>
      </c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</row>
    <row r="64" spans="1:28" customFormat="1" ht="17.399999999999999" outlineLevel="2" x14ac:dyDescent="0.3">
      <c r="A64" s="227"/>
      <c r="B64" s="43" t="s">
        <v>272</v>
      </c>
      <c r="C64" s="178">
        <v>2</v>
      </c>
      <c r="D64" s="180"/>
      <c r="E64" s="176">
        <v>9</v>
      </c>
      <c r="F64" s="194"/>
      <c r="G64" s="177"/>
      <c r="H64" s="91">
        <v>99.960000000000008</v>
      </c>
      <c r="I64" s="48">
        <f t="shared" si="1"/>
        <v>8796.7898760000007</v>
      </c>
      <c r="J64" s="85">
        <v>17</v>
      </c>
      <c r="K64" s="85">
        <v>17.5</v>
      </c>
      <c r="L64" s="90" t="s">
        <v>778</v>
      </c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</row>
    <row r="65" spans="1:28" customFormat="1" ht="17.399999999999999" outlineLevel="2" x14ac:dyDescent="0.3">
      <c r="A65" s="227"/>
      <c r="B65" s="43" t="s">
        <v>273</v>
      </c>
      <c r="C65" s="178">
        <v>2</v>
      </c>
      <c r="D65" s="180"/>
      <c r="E65" s="176">
        <v>12</v>
      </c>
      <c r="F65" s="194"/>
      <c r="G65" s="177"/>
      <c r="H65" s="91">
        <v>117.096</v>
      </c>
      <c r="I65" s="48">
        <f t="shared" si="1"/>
        <v>10304.810997600001</v>
      </c>
      <c r="J65" s="85">
        <v>20</v>
      </c>
      <c r="K65" s="85">
        <v>20.5</v>
      </c>
      <c r="L65" s="90" t="s">
        <v>778</v>
      </c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</row>
    <row r="66" spans="1:28" customFormat="1" ht="17.399999999999999" outlineLevel="2" x14ac:dyDescent="0.3">
      <c r="A66" s="227"/>
      <c r="B66" s="43" t="s">
        <v>274</v>
      </c>
      <c r="C66" s="178">
        <v>3</v>
      </c>
      <c r="D66" s="180"/>
      <c r="E66" s="176">
        <v>3</v>
      </c>
      <c r="F66" s="194"/>
      <c r="G66" s="177"/>
      <c r="H66" s="91">
        <v>97.103999999999985</v>
      </c>
      <c r="I66" s="48">
        <f t="shared" si="1"/>
        <v>8545.4530223999991</v>
      </c>
      <c r="J66" s="85">
        <v>21</v>
      </c>
      <c r="K66" s="85">
        <v>21.5</v>
      </c>
      <c r="L66" s="90" t="s">
        <v>156</v>
      </c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</row>
    <row r="67" spans="1:28" customFormat="1" ht="17.399999999999999" outlineLevel="2" x14ac:dyDescent="0.3">
      <c r="A67" s="227"/>
      <c r="B67" s="43" t="s">
        <v>275</v>
      </c>
      <c r="C67" s="178">
        <v>3</v>
      </c>
      <c r="D67" s="180"/>
      <c r="E67" s="176">
        <v>6</v>
      </c>
      <c r="F67" s="194"/>
      <c r="G67" s="177"/>
      <c r="H67" s="91">
        <v>114.24000000000001</v>
      </c>
      <c r="I67" s="48">
        <f t="shared" si="1"/>
        <v>10053.474144000002</v>
      </c>
      <c r="J67" s="85">
        <v>28</v>
      </c>
      <c r="K67" s="85">
        <v>28.5</v>
      </c>
      <c r="L67" s="90" t="s">
        <v>156</v>
      </c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</row>
    <row r="68" spans="1:28" customFormat="1" ht="17.399999999999999" outlineLevel="2" x14ac:dyDescent="0.3">
      <c r="A68" s="227"/>
      <c r="B68" s="43" t="s">
        <v>276</v>
      </c>
      <c r="C68" s="178">
        <v>3</v>
      </c>
      <c r="D68" s="180"/>
      <c r="E68" s="176">
        <v>9</v>
      </c>
      <c r="F68" s="194"/>
      <c r="G68" s="177"/>
      <c r="H68" s="91">
        <v>132.804</v>
      </c>
      <c r="I68" s="48">
        <f t="shared" si="1"/>
        <v>11687.163692400001</v>
      </c>
      <c r="J68" s="85">
        <v>35</v>
      </c>
      <c r="K68" s="85">
        <v>35.5</v>
      </c>
      <c r="L68" s="90" t="s">
        <v>156</v>
      </c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</row>
    <row r="69" spans="1:28" customFormat="1" ht="17.399999999999999" outlineLevel="2" x14ac:dyDescent="0.3">
      <c r="A69" s="227"/>
      <c r="B69" s="43" t="s">
        <v>277</v>
      </c>
      <c r="C69" s="178">
        <v>3</v>
      </c>
      <c r="D69" s="180"/>
      <c r="E69" s="176">
        <v>12</v>
      </c>
      <c r="F69" s="194"/>
      <c r="G69" s="177"/>
      <c r="H69" s="91">
        <v>162.792</v>
      </c>
      <c r="I69" s="48">
        <f t="shared" si="1"/>
        <v>14326.2006552</v>
      </c>
      <c r="J69" s="85">
        <v>42</v>
      </c>
      <c r="K69" s="85">
        <v>42.5</v>
      </c>
      <c r="L69" s="90" t="s">
        <v>156</v>
      </c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</row>
    <row r="70" spans="1:28" customFormat="1" ht="17.399999999999999" outlineLevel="2" x14ac:dyDescent="0.3">
      <c r="A70" s="227"/>
      <c r="B70" s="43" t="s">
        <v>278</v>
      </c>
      <c r="C70" s="178">
        <v>6</v>
      </c>
      <c r="D70" s="180"/>
      <c r="E70" s="176">
        <v>3</v>
      </c>
      <c r="F70" s="194"/>
      <c r="G70" s="177"/>
      <c r="H70" s="91">
        <v>155.65199999999999</v>
      </c>
      <c r="I70" s="48">
        <f t="shared" si="1"/>
        <v>13697.8585212</v>
      </c>
      <c r="J70" s="85">
        <v>33</v>
      </c>
      <c r="K70" s="85">
        <v>35</v>
      </c>
      <c r="L70" s="90" t="s">
        <v>779</v>
      </c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</row>
    <row r="71" spans="1:28" customFormat="1" ht="17.399999999999999" outlineLevel="2" x14ac:dyDescent="0.3">
      <c r="A71" s="227"/>
      <c r="B71" s="43" t="s">
        <v>279</v>
      </c>
      <c r="C71" s="178">
        <v>6</v>
      </c>
      <c r="D71" s="180"/>
      <c r="E71" s="176">
        <v>6</v>
      </c>
      <c r="F71" s="194"/>
      <c r="G71" s="177"/>
      <c r="H71" s="91">
        <v>198.49199999999999</v>
      </c>
      <c r="I71" s="48">
        <f t="shared" si="1"/>
        <v>17467.911325199999</v>
      </c>
      <c r="J71" s="85">
        <v>41</v>
      </c>
      <c r="K71" s="85">
        <v>43</v>
      </c>
      <c r="L71" s="90" t="s">
        <v>779</v>
      </c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</row>
    <row r="72" spans="1:28" customFormat="1" ht="17.399999999999999" outlineLevel="2" x14ac:dyDescent="0.3">
      <c r="A72" s="227"/>
      <c r="B72" s="43" t="s">
        <v>280</v>
      </c>
      <c r="C72" s="178">
        <v>6</v>
      </c>
      <c r="D72" s="180"/>
      <c r="E72" s="176">
        <v>9</v>
      </c>
      <c r="F72" s="194"/>
      <c r="G72" s="177"/>
      <c r="H72" s="91">
        <v>234.19200000000001</v>
      </c>
      <c r="I72" s="48">
        <f t="shared" si="1"/>
        <v>20609.621995200003</v>
      </c>
      <c r="J72" s="74">
        <v>49</v>
      </c>
      <c r="K72" s="85">
        <v>51</v>
      </c>
      <c r="L72" s="90" t="s">
        <v>780</v>
      </c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</row>
    <row r="73" spans="1:28" customFormat="1" ht="17.399999999999999" outlineLevel="2" x14ac:dyDescent="0.3">
      <c r="A73" s="227"/>
      <c r="B73" s="43" t="s">
        <v>281</v>
      </c>
      <c r="C73" s="178">
        <v>6</v>
      </c>
      <c r="D73" s="180"/>
      <c r="E73" s="176">
        <v>12</v>
      </c>
      <c r="F73" s="194"/>
      <c r="G73" s="177"/>
      <c r="H73" s="91">
        <v>269.892</v>
      </c>
      <c r="I73" s="48">
        <f t="shared" si="1"/>
        <v>23751.3326652</v>
      </c>
      <c r="J73" s="74">
        <v>57</v>
      </c>
      <c r="K73" s="85">
        <v>59</v>
      </c>
      <c r="L73" s="90" t="s">
        <v>780</v>
      </c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</row>
    <row r="74" spans="1:28" s="14" customFormat="1" ht="17.399999999999999" outlineLevel="2" x14ac:dyDescent="0.3">
      <c r="A74" s="227"/>
      <c r="B74" s="32" t="s">
        <v>461</v>
      </c>
      <c r="C74" s="178">
        <v>9</v>
      </c>
      <c r="D74" s="180"/>
      <c r="E74" s="176">
        <v>3</v>
      </c>
      <c r="F74" s="194"/>
      <c r="G74" s="177"/>
      <c r="H74" s="91">
        <v>294.16800000000001</v>
      </c>
      <c r="I74" s="48">
        <f t="shared" si="1"/>
        <v>25887.695920800001</v>
      </c>
      <c r="J74" s="63"/>
      <c r="K74" s="85">
        <v>54.5</v>
      </c>
      <c r="L74" s="64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</row>
    <row r="75" spans="1:28" s="14" customFormat="1" outlineLevel="2" thickBot="1" x14ac:dyDescent="0.35">
      <c r="A75" s="228"/>
      <c r="B75" s="32" t="s">
        <v>462</v>
      </c>
      <c r="C75" s="183">
        <v>9</v>
      </c>
      <c r="D75" s="185"/>
      <c r="E75" s="181">
        <v>6</v>
      </c>
      <c r="F75" s="195"/>
      <c r="G75" s="182"/>
      <c r="H75" s="91">
        <v>305.59199999999998</v>
      </c>
      <c r="I75" s="48">
        <f t="shared" si="1"/>
        <v>26893.0433352</v>
      </c>
      <c r="J75" s="63"/>
      <c r="K75" s="85">
        <v>71</v>
      </c>
      <c r="L75" s="64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</row>
    <row r="76" spans="1:28" s="11" customFormat="1" ht="15" x14ac:dyDescent="0.3">
      <c r="A76" s="147" t="s">
        <v>131</v>
      </c>
      <c r="B76" s="148"/>
      <c r="C76" s="148"/>
      <c r="D76" s="148"/>
      <c r="E76" s="148"/>
      <c r="F76" s="148"/>
      <c r="G76" s="148"/>
      <c r="H76" s="95"/>
      <c r="I76" s="95"/>
      <c r="J76" s="96"/>
      <c r="K76" s="96"/>
      <c r="L76" s="97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</row>
    <row r="77" spans="1:28" s="14" customFormat="1" ht="15.6" outlineLevel="1" thickBot="1" x14ac:dyDescent="0.35">
      <c r="A77" s="149" t="s">
        <v>723</v>
      </c>
      <c r="B77" s="150"/>
      <c r="C77" s="150"/>
      <c r="D77" s="150"/>
      <c r="E77" s="150"/>
      <c r="F77" s="150"/>
      <c r="G77" s="150"/>
      <c r="H77" s="52"/>
      <c r="I77" s="52"/>
      <c r="J77" s="27"/>
      <c r="K77" s="27"/>
      <c r="L77" s="28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</row>
    <row r="78" spans="1:28" s="14" customFormat="1" ht="63" customHeight="1" outlineLevel="2" x14ac:dyDescent="0.3">
      <c r="A78" s="46" t="s">
        <v>4</v>
      </c>
      <c r="B78" s="88" t="s">
        <v>282</v>
      </c>
      <c r="C78" s="138" t="s">
        <v>11</v>
      </c>
      <c r="D78" s="139"/>
      <c r="E78" s="139"/>
      <c r="F78" s="139"/>
      <c r="G78" s="140"/>
      <c r="H78" s="34" t="s">
        <v>17</v>
      </c>
      <c r="I78" s="53" t="s">
        <v>16</v>
      </c>
      <c r="J78" s="88" t="s">
        <v>147</v>
      </c>
      <c r="K78" s="88" t="s">
        <v>148</v>
      </c>
      <c r="L78" s="34" t="s">
        <v>149</v>
      </c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</row>
    <row r="79" spans="1:28" s="11" customFormat="1" ht="17.399999999999999" outlineLevel="2" x14ac:dyDescent="0.3">
      <c r="A79" s="131"/>
      <c r="B79" s="43" t="s">
        <v>365</v>
      </c>
      <c r="C79" s="178">
        <v>0.5</v>
      </c>
      <c r="D79" s="179"/>
      <c r="E79" s="179"/>
      <c r="F79" s="179"/>
      <c r="G79" s="180"/>
      <c r="H79" s="91">
        <v>25.704000000000001</v>
      </c>
      <c r="I79" s="48">
        <f t="shared" ref="I79:I84" si="2">H79*$I$4</f>
        <v>2262.0316824000001</v>
      </c>
      <c r="J79" s="85">
        <v>4</v>
      </c>
      <c r="K79" s="85">
        <v>4.0999999999999996</v>
      </c>
      <c r="L79" s="90" t="s">
        <v>781</v>
      </c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</row>
    <row r="80" spans="1:28" s="11" customFormat="1" ht="17.399999999999999" outlineLevel="2" x14ac:dyDescent="0.3">
      <c r="A80" s="132"/>
      <c r="B80" s="43" t="s">
        <v>366</v>
      </c>
      <c r="C80" s="178">
        <v>1</v>
      </c>
      <c r="D80" s="179"/>
      <c r="E80" s="179"/>
      <c r="F80" s="179"/>
      <c r="G80" s="180"/>
      <c r="H80" s="91">
        <v>32.843999999999994</v>
      </c>
      <c r="I80" s="48">
        <f t="shared" si="2"/>
        <v>2890.3738163999997</v>
      </c>
      <c r="J80" s="85">
        <v>6.15</v>
      </c>
      <c r="K80" s="85">
        <v>6.35</v>
      </c>
      <c r="L80" s="90" t="s">
        <v>157</v>
      </c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</row>
    <row r="81" spans="1:28" s="11" customFormat="1" ht="17.399999999999999" outlineLevel="2" x14ac:dyDescent="0.3">
      <c r="A81" s="132"/>
      <c r="B81" s="43" t="s">
        <v>367</v>
      </c>
      <c r="C81" s="178">
        <v>2</v>
      </c>
      <c r="D81" s="179"/>
      <c r="E81" s="179"/>
      <c r="F81" s="179"/>
      <c r="G81" s="180"/>
      <c r="H81" s="91">
        <v>44.268000000000001</v>
      </c>
      <c r="I81" s="48">
        <f t="shared" si="2"/>
        <v>3895.7212308000003</v>
      </c>
      <c r="J81" s="85">
        <v>9.65</v>
      </c>
      <c r="K81" s="85">
        <v>9.85</v>
      </c>
      <c r="L81" s="90" t="s">
        <v>158</v>
      </c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</row>
    <row r="82" spans="1:28" s="11" customFormat="1" ht="17.399999999999999" outlineLevel="2" x14ac:dyDescent="0.3">
      <c r="A82" s="132"/>
      <c r="B82" s="43" t="s">
        <v>368</v>
      </c>
      <c r="C82" s="178">
        <v>3</v>
      </c>
      <c r="D82" s="179"/>
      <c r="E82" s="179"/>
      <c r="F82" s="179"/>
      <c r="G82" s="180"/>
      <c r="H82" s="91">
        <v>67.116</v>
      </c>
      <c r="I82" s="48">
        <f t="shared" si="2"/>
        <v>5906.4160596000002</v>
      </c>
      <c r="J82" s="85">
        <v>14.75</v>
      </c>
      <c r="K82" s="85">
        <v>15.05</v>
      </c>
      <c r="L82" s="90" t="s">
        <v>159</v>
      </c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</row>
    <row r="83" spans="1:28" s="11" customFormat="1" ht="17.399999999999999" outlineLevel="2" x14ac:dyDescent="0.3">
      <c r="A83" s="132"/>
      <c r="B83" s="43" t="s">
        <v>369</v>
      </c>
      <c r="C83" s="178">
        <v>5</v>
      </c>
      <c r="D83" s="179"/>
      <c r="E83" s="179"/>
      <c r="F83" s="179"/>
      <c r="G83" s="180"/>
      <c r="H83" s="91">
        <v>112.812</v>
      </c>
      <c r="I83" s="48">
        <f t="shared" si="2"/>
        <v>9927.8057172000008</v>
      </c>
      <c r="J83" s="85">
        <v>27.25</v>
      </c>
      <c r="K83" s="85">
        <v>27.55</v>
      </c>
      <c r="L83" s="90" t="s">
        <v>160</v>
      </c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</row>
    <row r="84" spans="1:28" s="11" customFormat="1" outlineLevel="2" thickBot="1" x14ac:dyDescent="0.35">
      <c r="A84" s="133"/>
      <c r="B84" s="43" t="s">
        <v>370</v>
      </c>
      <c r="C84" s="183">
        <v>10</v>
      </c>
      <c r="D84" s="184"/>
      <c r="E84" s="184"/>
      <c r="F84" s="184"/>
      <c r="G84" s="185"/>
      <c r="H84" s="91">
        <v>299.88</v>
      </c>
      <c r="I84" s="48">
        <f t="shared" si="2"/>
        <v>26390.369628</v>
      </c>
      <c r="J84" s="85">
        <v>56</v>
      </c>
      <c r="K84" s="85">
        <v>60</v>
      </c>
      <c r="L84" s="90" t="s">
        <v>782</v>
      </c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</row>
    <row r="85" spans="1:28" s="11" customFormat="1" ht="15.6" outlineLevel="1" thickBot="1" x14ac:dyDescent="0.35">
      <c r="A85" s="136" t="s">
        <v>724</v>
      </c>
      <c r="B85" s="137"/>
      <c r="C85" s="137"/>
      <c r="D85" s="137"/>
      <c r="E85" s="137"/>
      <c r="F85" s="137"/>
      <c r="G85" s="137"/>
      <c r="H85" s="98"/>
      <c r="I85" s="98"/>
      <c r="J85" s="99"/>
      <c r="K85" s="99"/>
      <c r="L85" s="100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</row>
    <row r="86" spans="1:28" s="14" customFormat="1" ht="69.75" customHeight="1" outlineLevel="2" x14ac:dyDescent="0.3">
      <c r="A86" s="46" t="s">
        <v>4</v>
      </c>
      <c r="B86" s="88" t="s">
        <v>282</v>
      </c>
      <c r="C86" s="138" t="s">
        <v>11</v>
      </c>
      <c r="D86" s="140"/>
      <c r="E86" s="138" t="s">
        <v>5</v>
      </c>
      <c r="F86" s="139"/>
      <c r="G86" s="140"/>
      <c r="H86" s="34" t="s">
        <v>17</v>
      </c>
      <c r="I86" s="53" t="s">
        <v>16</v>
      </c>
      <c r="J86" s="88" t="s">
        <v>147</v>
      </c>
      <c r="K86" s="88" t="s">
        <v>148</v>
      </c>
      <c r="L86" s="34" t="s">
        <v>149</v>
      </c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</row>
    <row r="87" spans="1:28" s="11" customFormat="1" ht="17.399999999999999" outlineLevel="2" x14ac:dyDescent="0.3">
      <c r="A87" s="173"/>
      <c r="B87" s="43" t="s">
        <v>371</v>
      </c>
      <c r="C87" s="178">
        <v>1</v>
      </c>
      <c r="D87" s="180"/>
      <c r="E87" s="176">
        <v>3</v>
      </c>
      <c r="F87" s="194"/>
      <c r="G87" s="177"/>
      <c r="H87" s="91">
        <v>42.84</v>
      </c>
      <c r="I87" s="48">
        <f t="shared" ref="I87:I105" si="3">H87*$I$4</f>
        <v>3770.0528040000004</v>
      </c>
      <c r="J87" s="85">
        <v>8.6999999999999993</v>
      </c>
      <c r="K87" s="85">
        <v>9.1999999999999993</v>
      </c>
      <c r="L87" s="90" t="s">
        <v>783</v>
      </c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</row>
    <row r="88" spans="1:28" s="11" customFormat="1" ht="17.399999999999999" outlineLevel="2" x14ac:dyDescent="0.3">
      <c r="A88" s="174"/>
      <c r="B88" s="43" t="s">
        <v>372</v>
      </c>
      <c r="C88" s="178">
        <v>1</v>
      </c>
      <c r="D88" s="180"/>
      <c r="E88" s="176">
        <v>6</v>
      </c>
      <c r="F88" s="194"/>
      <c r="G88" s="177"/>
      <c r="H88" s="91">
        <v>51.408000000000001</v>
      </c>
      <c r="I88" s="48">
        <f t="shared" si="3"/>
        <v>4524.0633648000003</v>
      </c>
      <c r="J88" s="85">
        <v>10.5</v>
      </c>
      <c r="K88" s="85">
        <v>11</v>
      </c>
      <c r="L88" s="90" t="s">
        <v>783</v>
      </c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</row>
    <row r="89" spans="1:28" s="11" customFormat="1" ht="17.399999999999999" outlineLevel="2" x14ac:dyDescent="0.3">
      <c r="A89" s="174"/>
      <c r="B89" s="43" t="s">
        <v>373</v>
      </c>
      <c r="C89" s="178">
        <v>1</v>
      </c>
      <c r="D89" s="180"/>
      <c r="E89" s="176">
        <v>9</v>
      </c>
      <c r="F89" s="194"/>
      <c r="G89" s="177"/>
      <c r="H89" s="91">
        <v>55.691999999999993</v>
      </c>
      <c r="I89" s="48">
        <f t="shared" si="3"/>
        <v>4901.0686452</v>
      </c>
      <c r="J89" s="85">
        <v>12.3</v>
      </c>
      <c r="K89" s="85">
        <v>12.8</v>
      </c>
      <c r="L89" s="90" t="s">
        <v>783</v>
      </c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</row>
    <row r="90" spans="1:28" s="11" customFormat="1" ht="17.399999999999999" outlineLevel="2" x14ac:dyDescent="0.3">
      <c r="A90" s="174"/>
      <c r="B90" s="43" t="s">
        <v>374</v>
      </c>
      <c r="C90" s="178">
        <v>1</v>
      </c>
      <c r="D90" s="180"/>
      <c r="E90" s="176">
        <v>12</v>
      </c>
      <c r="F90" s="194"/>
      <c r="G90" s="177"/>
      <c r="H90" s="91">
        <v>59.975999999999999</v>
      </c>
      <c r="I90" s="48">
        <f t="shared" si="3"/>
        <v>5278.0739255999997</v>
      </c>
      <c r="J90" s="85">
        <v>15.9</v>
      </c>
      <c r="K90" s="85">
        <v>16.399999999999999</v>
      </c>
      <c r="L90" s="90" t="s">
        <v>783</v>
      </c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</row>
    <row r="91" spans="1:28" s="11" customFormat="1" ht="17.399999999999999" outlineLevel="2" x14ac:dyDescent="0.3">
      <c r="A91" s="174"/>
      <c r="B91" s="43" t="s">
        <v>375</v>
      </c>
      <c r="C91" s="178">
        <v>2</v>
      </c>
      <c r="D91" s="180"/>
      <c r="E91" s="176">
        <v>3</v>
      </c>
      <c r="F91" s="194"/>
      <c r="G91" s="177"/>
      <c r="H91" s="91">
        <v>57.120000000000005</v>
      </c>
      <c r="I91" s="48">
        <f t="shared" si="3"/>
        <v>5026.7370720000008</v>
      </c>
      <c r="J91" s="85">
        <v>11.9</v>
      </c>
      <c r="K91" s="85">
        <v>12.4</v>
      </c>
      <c r="L91" s="90" t="s">
        <v>784</v>
      </c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</row>
    <row r="92" spans="1:28" s="11" customFormat="1" ht="17.399999999999999" outlineLevel="2" x14ac:dyDescent="0.3">
      <c r="A92" s="174"/>
      <c r="B92" s="43" t="s">
        <v>376</v>
      </c>
      <c r="C92" s="178">
        <v>2</v>
      </c>
      <c r="D92" s="180"/>
      <c r="E92" s="176">
        <v>6</v>
      </c>
      <c r="F92" s="194"/>
      <c r="G92" s="177"/>
      <c r="H92" s="91">
        <v>65.687999999999988</v>
      </c>
      <c r="I92" s="48">
        <f t="shared" si="3"/>
        <v>5780.7476327999993</v>
      </c>
      <c r="J92" s="85">
        <v>13.7</v>
      </c>
      <c r="K92" s="85">
        <v>14.2</v>
      </c>
      <c r="L92" s="90" t="s">
        <v>784</v>
      </c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</row>
    <row r="93" spans="1:28" s="11" customFormat="1" ht="17.399999999999999" outlineLevel="2" x14ac:dyDescent="0.3">
      <c r="A93" s="174"/>
      <c r="B93" s="43" t="s">
        <v>377</v>
      </c>
      <c r="C93" s="178">
        <v>2</v>
      </c>
      <c r="D93" s="180"/>
      <c r="E93" s="176">
        <v>9</v>
      </c>
      <c r="F93" s="194"/>
      <c r="G93" s="177"/>
      <c r="H93" s="91">
        <v>69.971999999999994</v>
      </c>
      <c r="I93" s="48">
        <f t="shared" si="3"/>
        <v>6157.7529132</v>
      </c>
      <c r="J93" s="85">
        <v>15.5</v>
      </c>
      <c r="K93" s="85">
        <v>16</v>
      </c>
      <c r="L93" s="90" t="s">
        <v>785</v>
      </c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</row>
    <row r="94" spans="1:28" s="11" customFormat="1" ht="17.399999999999999" outlineLevel="2" x14ac:dyDescent="0.3">
      <c r="A94" s="174"/>
      <c r="B94" s="43" t="s">
        <v>378</v>
      </c>
      <c r="C94" s="178">
        <v>2</v>
      </c>
      <c r="D94" s="180"/>
      <c r="E94" s="176">
        <v>12</v>
      </c>
      <c r="F94" s="194"/>
      <c r="G94" s="177"/>
      <c r="H94" s="91">
        <v>74.256</v>
      </c>
      <c r="I94" s="48">
        <f t="shared" si="3"/>
        <v>6534.7581936000006</v>
      </c>
      <c r="J94" s="85">
        <v>17.3</v>
      </c>
      <c r="K94" s="85">
        <v>17.8</v>
      </c>
      <c r="L94" s="90" t="s">
        <v>785</v>
      </c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</row>
    <row r="95" spans="1:28" s="11" customFormat="1" ht="17.399999999999999" outlineLevel="2" x14ac:dyDescent="0.3">
      <c r="A95" s="174"/>
      <c r="B95" s="43" t="s">
        <v>379</v>
      </c>
      <c r="C95" s="178">
        <v>3</v>
      </c>
      <c r="D95" s="180"/>
      <c r="E95" s="176">
        <v>3</v>
      </c>
      <c r="F95" s="194"/>
      <c r="G95" s="177"/>
      <c r="H95" s="91">
        <v>75.683999999999983</v>
      </c>
      <c r="I95" s="48">
        <f t="shared" si="3"/>
        <v>6660.4266203999987</v>
      </c>
      <c r="J95" s="85">
        <v>17.45</v>
      </c>
      <c r="K95" s="85">
        <v>17.95</v>
      </c>
      <c r="L95" s="90" t="s">
        <v>786</v>
      </c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</row>
    <row r="96" spans="1:28" s="11" customFormat="1" ht="17.399999999999999" outlineLevel="2" x14ac:dyDescent="0.3">
      <c r="A96" s="174"/>
      <c r="B96" s="43" t="s">
        <v>380</v>
      </c>
      <c r="C96" s="178">
        <v>3</v>
      </c>
      <c r="D96" s="180"/>
      <c r="E96" s="176">
        <v>6</v>
      </c>
      <c r="F96" s="194"/>
      <c r="G96" s="177"/>
      <c r="H96" s="91">
        <v>84.251999999999995</v>
      </c>
      <c r="I96" s="48">
        <f t="shared" si="3"/>
        <v>7414.4371811999999</v>
      </c>
      <c r="J96" s="85">
        <v>19.25</v>
      </c>
      <c r="K96" s="85">
        <v>19.75</v>
      </c>
      <c r="L96" s="90" t="s">
        <v>786</v>
      </c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</row>
    <row r="97" spans="1:28" s="11" customFormat="1" ht="17.399999999999999" outlineLevel="2" x14ac:dyDescent="0.3">
      <c r="A97" s="174"/>
      <c r="B97" s="43" t="s">
        <v>381</v>
      </c>
      <c r="C97" s="178">
        <v>3</v>
      </c>
      <c r="D97" s="180"/>
      <c r="E97" s="176">
        <v>9</v>
      </c>
      <c r="F97" s="194"/>
      <c r="G97" s="177"/>
      <c r="H97" s="91">
        <v>85.68</v>
      </c>
      <c r="I97" s="48">
        <f t="shared" si="3"/>
        <v>7540.1056080000008</v>
      </c>
      <c r="J97" s="85">
        <v>21.05</v>
      </c>
      <c r="K97" s="85">
        <v>21.55</v>
      </c>
      <c r="L97" s="90" t="s">
        <v>786</v>
      </c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</row>
    <row r="98" spans="1:28" s="11" customFormat="1" ht="17.399999999999999" outlineLevel="2" x14ac:dyDescent="0.3">
      <c r="A98" s="174"/>
      <c r="B98" s="43" t="s">
        <v>382</v>
      </c>
      <c r="C98" s="178">
        <v>3</v>
      </c>
      <c r="D98" s="180"/>
      <c r="E98" s="176">
        <v>12</v>
      </c>
      <c r="F98" s="194"/>
      <c r="G98" s="177"/>
      <c r="H98" s="91">
        <v>99.960000000000008</v>
      </c>
      <c r="I98" s="48">
        <f t="shared" si="3"/>
        <v>8796.7898760000007</v>
      </c>
      <c r="J98" s="85">
        <v>22.85</v>
      </c>
      <c r="K98" s="85">
        <v>23.35</v>
      </c>
      <c r="L98" s="90" t="s">
        <v>786</v>
      </c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</row>
    <row r="99" spans="1:28" s="11" customFormat="1" ht="17.399999999999999" outlineLevel="2" x14ac:dyDescent="0.3">
      <c r="A99" s="174"/>
      <c r="B99" s="43" t="s">
        <v>383</v>
      </c>
      <c r="C99" s="178">
        <v>5</v>
      </c>
      <c r="D99" s="180"/>
      <c r="E99" s="176">
        <v>3</v>
      </c>
      <c r="F99" s="194"/>
      <c r="G99" s="177"/>
      <c r="H99" s="91">
        <v>117.096</v>
      </c>
      <c r="I99" s="48">
        <f t="shared" si="3"/>
        <v>10304.810997600001</v>
      </c>
      <c r="J99" s="85">
        <v>29.85</v>
      </c>
      <c r="K99" s="85">
        <v>30.35</v>
      </c>
      <c r="L99" s="90" t="s">
        <v>162</v>
      </c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</row>
    <row r="100" spans="1:28" s="11" customFormat="1" ht="17.399999999999999" outlineLevel="2" x14ac:dyDescent="0.3">
      <c r="A100" s="174"/>
      <c r="B100" s="43" t="s">
        <v>384</v>
      </c>
      <c r="C100" s="178">
        <v>5</v>
      </c>
      <c r="D100" s="180"/>
      <c r="E100" s="176">
        <v>6</v>
      </c>
      <c r="F100" s="194"/>
      <c r="G100" s="177"/>
      <c r="H100" s="91">
        <v>124.236</v>
      </c>
      <c r="I100" s="48">
        <f t="shared" si="3"/>
        <v>10933.1531316</v>
      </c>
      <c r="J100" s="85">
        <v>31.65</v>
      </c>
      <c r="K100" s="85">
        <v>32.15</v>
      </c>
      <c r="L100" s="90" t="s">
        <v>162</v>
      </c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</row>
    <row r="101" spans="1:28" s="11" customFormat="1" ht="17.399999999999999" outlineLevel="2" x14ac:dyDescent="0.3">
      <c r="A101" s="174"/>
      <c r="B101" s="43" t="s">
        <v>385</v>
      </c>
      <c r="C101" s="178">
        <v>5</v>
      </c>
      <c r="D101" s="180"/>
      <c r="E101" s="176">
        <v>9</v>
      </c>
      <c r="F101" s="194"/>
      <c r="G101" s="177"/>
      <c r="H101" s="91">
        <v>135.66</v>
      </c>
      <c r="I101" s="48">
        <f t="shared" si="3"/>
        <v>11938.500545999999</v>
      </c>
      <c r="J101" s="85">
        <v>33.450000000000003</v>
      </c>
      <c r="K101" s="85">
        <v>33.950000000000003</v>
      </c>
      <c r="L101" s="90" t="s">
        <v>162</v>
      </c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</row>
    <row r="102" spans="1:28" s="11" customFormat="1" ht="17.399999999999999" outlineLevel="2" x14ac:dyDescent="0.3">
      <c r="A102" s="174"/>
      <c r="B102" s="43" t="s">
        <v>386</v>
      </c>
      <c r="C102" s="178">
        <v>5</v>
      </c>
      <c r="D102" s="180"/>
      <c r="E102" s="176">
        <v>12</v>
      </c>
      <c r="F102" s="194"/>
      <c r="G102" s="177"/>
      <c r="H102" s="91">
        <v>142.80000000000001</v>
      </c>
      <c r="I102" s="48">
        <f t="shared" si="3"/>
        <v>12566.842680000002</v>
      </c>
      <c r="J102" s="85">
        <v>35.25</v>
      </c>
      <c r="K102" s="85">
        <v>35.75</v>
      </c>
      <c r="L102" s="90" t="s">
        <v>162</v>
      </c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</row>
    <row r="103" spans="1:28" s="14" customFormat="1" ht="17.399999999999999" outlineLevel="2" x14ac:dyDescent="0.3">
      <c r="A103" s="174"/>
      <c r="B103" s="32" t="s">
        <v>463</v>
      </c>
      <c r="C103" s="178">
        <v>10</v>
      </c>
      <c r="D103" s="180"/>
      <c r="E103" s="176">
        <v>6</v>
      </c>
      <c r="F103" s="194"/>
      <c r="G103" s="177"/>
      <c r="H103" s="91">
        <v>287.02799999999996</v>
      </c>
      <c r="I103" s="48">
        <f t="shared" si="3"/>
        <v>25259.353786799998</v>
      </c>
      <c r="J103" s="85">
        <v>64</v>
      </c>
      <c r="K103" s="85">
        <v>73</v>
      </c>
      <c r="L103" s="90" t="s">
        <v>161</v>
      </c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</row>
    <row r="104" spans="1:28" s="14" customFormat="1" ht="17.399999999999999" outlineLevel="2" x14ac:dyDescent="0.3">
      <c r="A104" s="174"/>
      <c r="B104" s="32" t="s">
        <v>464</v>
      </c>
      <c r="C104" s="178">
        <v>10</v>
      </c>
      <c r="D104" s="180"/>
      <c r="E104" s="176">
        <v>9</v>
      </c>
      <c r="F104" s="194"/>
      <c r="G104" s="177"/>
      <c r="H104" s="91">
        <v>297.024</v>
      </c>
      <c r="I104" s="48">
        <f t="shared" si="3"/>
        <v>26139.032774400002</v>
      </c>
      <c r="J104" s="85">
        <v>66</v>
      </c>
      <c r="K104" s="85">
        <v>75</v>
      </c>
      <c r="L104" s="90" t="s">
        <v>161</v>
      </c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</row>
    <row r="105" spans="1:28" s="14" customFormat="1" outlineLevel="2" thickBot="1" x14ac:dyDescent="0.35">
      <c r="A105" s="175"/>
      <c r="B105" s="32" t="s">
        <v>465</v>
      </c>
      <c r="C105" s="183">
        <v>10</v>
      </c>
      <c r="D105" s="185"/>
      <c r="E105" s="181">
        <v>12</v>
      </c>
      <c r="F105" s="195"/>
      <c r="G105" s="182"/>
      <c r="H105" s="91">
        <v>379.84799999999996</v>
      </c>
      <c r="I105" s="48">
        <f t="shared" si="3"/>
        <v>33427.801528799995</v>
      </c>
      <c r="J105" s="85">
        <v>68</v>
      </c>
      <c r="K105" s="85">
        <v>77</v>
      </c>
      <c r="L105" s="90" t="s">
        <v>783</v>
      </c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</row>
    <row r="106" spans="1:28" customFormat="1" ht="15" x14ac:dyDescent="0.3">
      <c r="A106" s="196" t="s">
        <v>6</v>
      </c>
      <c r="B106" s="197"/>
      <c r="C106" s="197"/>
      <c r="D106" s="197"/>
      <c r="E106" s="197"/>
      <c r="F106" s="197"/>
      <c r="G106" s="197"/>
      <c r="H106" s="50"/>
      <c r="I106" s="50"/>
      <c r="J106" s="23"/>
      <c r="K106" s="23"/>
      <c r="L106" s="24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</row>
    <row r="107" spans="1:28" customFormat="1" ht="18" customHeight="1" outlineLevel="1" x14ac:dyDescent="0.3">
      <c r="A107" s="224" t="s">
        <v>7</v>
      </c>
      <c r="B107" s="225"/>
      <c r="C107" s="225"/>
      <c r="D107" s="225"/>
      <c r="E107" s="225"/>
      <c r="F107" s="225"/>
      <c r="G107" s="225"/>
      <c r="H107" s="101"/>
      <c r="I107" s="101"/>
      <c r="J107" s="29"/>
      <c r="K107" s="29"/>
      <c r="L107" s="102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</row>
    <row r="108" spans="1:28" s="8" customFormat="1" ht="15.6" outlineLevel="2" thickBot="1" x14ac:dyDescent="0.35">
      <c r="A108" s="149" t="s">
        <v>722</v>
      </c>
      <c r="B108" s="150"/>
      <c r="C108" s="150"/>
      <c r="D108" s="150"/>
      <c r="E108" s="150"/>
      <c r="F108" s="150"/>
      <c r="G108" s="150"/>
      <c r="H108" s="51"/>
      <c r="I108" s="51"/>
      <c r="J108" s="25"/>
      <c r="K108" s="25"/>
      <c r="L108" s="2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</row>
    <row r="109" spans="1:28" s="14" customFormat="1" ht="63" customHeight="1" outlineLevel="3" x14ac:dyDescent="0.3">
      <c r="A109" s="46" t="s">
        <v>4</v>
      </c>
      <c r="B109" s="88" t="s">
        <v>282</v>
      </c>
      <c r="C109" s="138" t="s">
        <v>12</v>
      </c>
      <c r="D109" s="140"/>
      <c r="E109" s="138" t="s">
        <v>5</v>
      </c>
      <c r="F109" s="139"/>
      <c r="G109" s="140"/>
      <c r="H109" s="34" t="s">
        <v>17</v>
      </c>
      <c r="I109" s="53" t="s">
        <v>16</v>
      </c>
      <c r="J109" s="88" t="s">
        <v>147</v>
      </c>
      <c r="K109" s="88" t="s">
        <v>148</v>
      </c>
      <c r="L109" s="34" t="s">
        <v>149</v>
      </c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</row>
    <row r="110" spans="1:28" s="8" customFormat="1" ht="17.399999999999999" outlineLevel="3" x14ac:dyDescent="0.3">
      <c r="A110" s="186"/>
      <c r="B110" s="43" t="s">
        <v>347</v>
      </c>
      <c r="C110" s="178">
        <v>125</v>
      </c>
      <c r="D110" s="180"/>
      <c r="E110" s="176">
        <v>12</v>
      </c>
      <c r="F110" s="194"/>
      <c r="G110" s="177"/>
      <c r="H110" s="91">
        <v>85.424999999999997</v>
      </c>
      <c r="I110" s="48">
        <f t="shared" ref="I110:I117" si="4">H110*$I$4</f>
        <v>7517.6648175</v>
      </c>
      <c r="J110" s="85">
        <v>10.3</v>
      </c>
      <c r="K110" s="85">
        <v>10.8</v>
      </c>
      <c r="L110" s="90" t="s">
        <v>787</v>
      </c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</row>
    <row r="111" spans="1:28" s="8" customFormat="1" ht="17.399999999999999" outlineLevel="3" x14ac:dyDescent="0.3">
      <c r="A111" s="198"/>
      <c r="B111" s="43" t="s">
        <v>283</v>
      </c>
      <c r="C111" s="178">
        <v>250</v>
      </c>
      <c r="D111" s="180"/>
      <c r="E111" s="176">
        <v>12</v>
      </c>
      <c r="F111" s="194"/>
      <c r="G111" s="177"/>
      <c r="H111" s="91">
        <v>107.10000000000001</v>
      </c>
      <c r="I111" s="48">
        <f t="shared" si="4"/>
        <v>9425.1320100000012</v>
      </c>
      <c r="J111" s="85">
        <v>15</v>
      </c>
      <c r="K111" s="85">
        <v>15.5</v>
      </c>
      <c r="L111" s="90" t="s">
        <v>788</v>
      </c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</row>
    <row r="112" spans="1:28" s="8" customFormat="1" ht="17.399999999999999" outlineLevel="3" x14ac:dyDescent="0.3">
      <c r="A112" s="198"/>
      <c r="B112" s="43" t="s">
        <v>284</v>
      </c>
      <c r="C112" s="178">
        <v>250</v>
      </c>
      <c r="D112" s="180"/>
      <c r="E112" s="176">
        <v>20</v>
      </c>
      <c r="F112" s="194"/>
      <c r="G112" s="177"/>
      <c r="H112" s="91">
        <v>113.47500000000001</v>
      </c>
      <c r="I112" s="48">
        <f t="shared" si="4"/>
        <v>9986.1517725000012</v>
      </c>
      <c r="J112" s="85">
        <v>15.3</v>
      </c>
      <c r="K112" s="85">
        <v>15.8</v>
      </c>
      <c r="L112" s="90" t="s">
        <v>788</v>
      </c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</row>
    <row r="113" spans="1:28" s="8" customFormat="1" ht="17.399999999999999" outlineLevel="3" x14ac:dyDescent="0.3">
      <c r="A113" s="198"/>
      <c r="B113" s="43" t="s">
        <v>285</v>
      </c>
      <c r="C113" s="178">
        <v>500</v>
      </c>
      <c r="D113" s="180"/>
      <c r="E113" s="176">
        <v>12</v>
      </c>
      <c r="F113" s="194"/>
      <c r="G113" s="177"/>
      <c r="H113" s="91">
        <v>181.05</v>
      </c>
      <c r="I113" s="48">
        <f t="shared" si="4"/>
        <v>15932.961255000002</v>
      </c>
      <c r="J113" s="85">
        <v>25</v>
      </c>
      <c r="K113" s="85">
        <v>26</v>
      </c>
      <c r="L113" s="90" t="s">
        <v>789</v>
      </c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</row>
    <row r="114" spans="1:28" s="8" customFormat="1" ht="17.399999999999999" outlineLevel="3" x14ac:dyDescent="0.3">
      <c r="A114" s="198"/>
      <c r="B114" s="43" t="s">
        <v>286</v>
      </c>
      <c r="C114" s="178">
        <v>500</v>
      </c>
      <c r="D114" s="180"/>
      <c r="E114" s="176">
        <v>20</v>
      </c>
      <c r="F114" s="194"/>
      <c r="G114" s="177"/>
      <c r="H114" s="91">
        <v>195.07500000000002</v>
      </c>
      <c r="I114" s="48">
        <f t="shared" si="4"/>
        <v>17167.204732500002</v>
      </c>
      <c r="J114" s="85">
        <v>25.5</v>
      </c>
      <c r="K114" s="85">
        <v>26.5</v>
      </c>
      <c r="L114" s="90" t="s">
        <v>789</v>
      </c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</row>
    <row r="115" spans="1:28" s="8" customFormat="1" ht="17.399999999999999" outlineLevel="3" x14ac:dyDescent="0.3">
      <c r="A115" s="198"/>
      <c r="B115" s="43" t="s">
        <v>287</v>
      </c>
      <c r="C115" s="178">
        <v>600</v>
      </c>
      <c r="D115" s="180"/>
      <c r="E115" s="176">
        <v>12</v>
      </c>
      <c r="F115" s="194"/>
      <c r="G115" s="177"/>
      <c r="H115" s="91">
        <v>184.875</v>
      </c>
      <c r="I115" s="48">
        <f t="shared" si="4"/>
        <v>16269.5731125</v>
      </c>
      <c r="J115" s="85">
        <v>27.5</v>
      </c>
      <c r="K115" s="85">
        <v>29.5</v>
      </c>
      <c r="L115" s="90" t="s">
        <v>789</v>
      </c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</row>
    <row r="116" spans="1:28" s="8" customFormat="1" ht="17.399999999999999" outlineLevel="3" x14ac:dyDescent="0.3">
      <c r="A116" s="223"/>
      <c r="B116" s="43" t="s">
        <v>288</v>
      </c>
      <c r="C116" s="178">
        <v>600</v>
      </c>
      <c r="D116" s="180"/>
      <c r="E116" s="176">
        <v>20</v>
      </c>
      <c r="F116" s="194"/>
      <c r="G116" s="177"/>
      <c r="H116" s="91">
        <v>198.9</v>
      </c>
      <c r="I116" s="48">
        <f t="shared" si="4"/>
        <v>17503.816590000002</v>
      </c>
      <c r="J116" s="85">
        <v>28</v>
      </c>
      <c r="K116" s="85">
        <v>30</v>
      </c>
      <c r="L116" s="90" t="s">
        <v>789</v>
      </c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</row>
    <row r="117" spans="1:28" s="8" customFormat="1" ht="87" customHeight="1" outlineLevel="3" thickBot="1" x14ac:dyDescent="0.35">
      <c r="A117" s="87"/>
      <c r="B117" s="43" t="s">
        <v>289</v>
      </c>
      <c r="C117" s="183">
        <v>1200</v>
      </c>
      <c r="D117" s="185"/>
      <c r="E117" s="181" t="s">
        <v>2</v>
      </c>
      <c r="F117" s="195"/>
      <c r="G117" s="182"/>
      <c r="H117" s="91">
        <v>102</v>
      </c>
      <c r="I117" s="48">
        <f t="shared" si="4"/>
        <v>8976.3162000000011</v>
      </c>
      <c r="J117" s="85">
        <v>13.8</v>
      </c>
      <c r="K117" s="85">
        <v>14.3</v>
      </c>
      <c r="L117" s="90" t="s">
        <v>166</v>
      </c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</row>
    <row r="118" spans="1:28" customFormat="1" ht="15.6" outlineLevel="2" thickBot="1" x14ac:dyDescent="0.35">
      <c r="A118" s="136" t="s">
        <v>21</v>
      </c>
      <c r="B118" s="137"/>
      <c r="C118" s="137"/>
      <c r="D118" s="137"/>
      <c r="E118" s="137"/>
      <c r="F118" s="137"/>
      <c r="G118" s="137"/>
      <c r="H118" s="98"/>
      <c r="I118" s="98"/>
      <c r="J118" s="99"/>
      <c r="K118" s="99"/>
      <c r="L118" s="100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</row>
    <row r="119" spans="1:28" s="14" customFormat="1" ht="60" customHeight="1" outlineLevel="3" x14ac:dyDescent="0.3">
      <c r="A119" s="46" t="s">
        <v>4</v>
      </c>
      <c r="B119" s="88" t="s">
        <v>282</v>
      </c>
      <c r="C119" s="138" t="s">
        <v>12</v>
      </c>
      <c r="D119" s="140"/>
      <c r="E119" s="138" t="s">
        <v>5</v>
      </c>
      <c r="F119" s="139"/>
      <c r="G119" s="140"/>
      <c r="H119" s="34" t="s">
        <v>17</v>
      </c>
      <c r="I119" s="53" t="s">
        <v>16</v>
      </c>
      <c r="J119" s="88" t="s">
        <v>147</v>
      </c>
      <c r="K119" s="88" t="s">
        <v>148</v>
      </c>
      <c r="L119" s="34" t="s">
        <v>149</v>
      </c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</row>
    <row r="120" spans="1:28" customFormat="1" ht="33.75" customHeight="1" outlineLevel="3" x14ac:dyDescent="0.3">
      <c r="A120" s="186"/>
      <c r="B120" s="43" t="s">
        <v>348</v>
      </c>
      <c r="C120" s="178">
        <v>125</v>
      </c>
      <c r="D120" s="180"/>
      <c r="E120" s="176">
        <v>12</v>
      </c>
      <c r="F120" s="194"/>
      <c r="G120" s="177"/>
      <c r="H120" s="91">
        <v>102</v>
      </c>
      <c r="I120" s="48">
        <f t="shared" ref="I120:I124" si="5">H120*$I$4</f>
        <v>8976.3162000000011</v>
      </c>
      <c r="J120" s="85">
        <v>17.5</v>
      </c>
      <c r="K120" s="85">
        <v>18</v>
      </c>
      <c r="L120" s="90" t="s">
        <v>163</v>
      </c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</row>
    <row r="121" spans="1:28" customFormat="1" ht="33.75" customHeight="1" outlineLevel="3" x14ac:dyDescent="0.3">
      <c r="A121" s="198"/>
      <c r="B121" s="43" t="s">
        <v>290</v>
      </c>
      <c r="C121" s="178">
        <v>250</v>
      </c>
      <c r="D121" s="180"/>
      <c r="E121" s="176">
        <v>12</v>
      </c>
      <c r="F121" s="194"/>
      <c r="G121" s="177"/>
      <c r="H121" s="91">
        <v>140.25</v>
      </c>
      <c r="I121" s="48">
        <f t="shared" si="5"/>
        <v>12342.434775</v>
      </c>
      <c r="J121" s="85">
        <v>15</v>
      </c>
      <c r="K121" s="85">
        <v>15.5</v>
      </c>
      <c r="L121" s="90" t="s">
        <v>164</v>
      </c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</row>
    <row r="122" spans="1:28" s="8" customFormat="1" ht="33.75" customHeight="1" outlineLevel="3" x14ac:dyDescent="0.3">
      <c r="A122" s="198"/>
      <c r="B122" s="43" t="s">
        <v>291</v>
      </c>
      <c r="C122" s="178">
        <v>500</v>
      </c>
      <c r="D122" s="180"/>
      <c r="E122" s="176">
        <v>12</v>
      </c>
      <c r="F122" s="194"/>
      <c r="G122" s="177"/>
      <c r="H122" s="91">
        <v>210.12</v>
      </c>
      <c r="I122" s="48">
        <f t="shared" si="5"/>
        <v>18491.211372000002</v>
      </c>
      <c r="J122" s="85">
        <v>17.5</v>
      </c>
      <c r="K122" s="85">
        <v>18</v>
      </c>
      <c r="L122" s="90" t="s">
        <v>165</v>
      </c>
      <c r="M122" s="57"/>
      <c r="N122" s="58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</row>
    <row r="123" spans="1:28" customFormat="1" ht="33.75" customHeight="1" outlineLevel="3" x14ac:dyDescent="0.3">
      <c r="A123" s="223"/>
      <c r="B123" s="43" t="s">
        <v>292</v>
      </c>
      <c r="C123" s="178">
        <v>600</v>
      </c>
      <c r="D123" s="180"/>
      <c r="E123" s="176">
        <v>12</v>
      </c>
      <c r="F123" s="194"/>
      <c r="G123" s="177"/>
      <c r="H123" s="91">
        <v>217.26</v>
      </c>
      <c r="I123" s="48">
        <f t="shared" si="5"/>
        <v>19119.553506</v>
      </c>
      <c r="J123" s="85">
        <v>18</v>
      </c>
      <c r="K123" s="85">
        <v>18.5</v>
      </c>
      <c r="L123" s="90" t="s">
        <v>165</v>
      </c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</row>
    <row r="124" spans="1:28" customFormat="1" ht="97.5" customHeight="1" outlineLevel="3" thickBot="1" x14ac:dyDescent="0.35">
      <c r="A124" s="87"/>
      <c r="B124" s="43" t="s">
        <v>293</v>
      </c>
      <c r="C124" s="183">
        <v>1200</v>
      </c>
      <c r="D124" s="185"/>
      <c r="E124" s="181" t="s">
        <v>2</v>
      </c>
      <c r="F124" s="195"/>
      <c r="G124" s="182"/>
      <c r="H124" s="91">
        <v>108.375</v>
      </c>
      <c r="I124" s="48">
        <f t="shared" si="5"/>
        <v>9537.3359625000012</v>
      </c>
      <c r="J124" s="85">
        <v>17.5</v>
      </c>
      <c r="K124" s="85">
        <v>18</v>
      </c>
      <c r="L124" s="90" t="s">
        <v>166</v>
      </c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</row>
    <row r="125" spans="1:28" s="8" customFormat="1" ht="15.6" outlineLevel="2" thickBot="1" x14ac:dyDescent="0.35">
      <c r="A125" s="160" t="s">
        <v>687</v>
      </c>
      <c r="B125" s="161"/>
      <c r="C125" s="161"/>
      <c r="D125" s="161"/>
      <c r="E125" s="161"/>
      <c r="F125" s="161"/>
      <c r="G125" s="161"/>
      <c r="H125" s="103"/>
      <c r="I125" s="103"/>
      <c r="J125" s="104"/>
      <c r="K125" s="104"/>
      <c r="L125" s="105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</row>
    <row r="126" spans="1:28" s="14" customFormat="1" ht="52.2" outlineLevel="3" x14ac:dyDescent="0.3">
      <c r="A126" s="46" t="s">
        <v>4</v>
      </c>
      <c r="B126" s="88" t="s">
        <v>282</v>
      </c>
      <c r="C126" s="138" t="s">
        <v>12</v>
      </c>
      <c r="D126" s="140"/>
      <c r="E126" s="138" t="s">
        <v>5</v>
      </c>
      <c r="F126" s="139"/>
      <c r="G126" s="140"/>
      <c r="H126" s="34" t="s">
        <v>17</v>
      </c>
      <c r="I126" s="53" t="s">
        <v>16</v>
      </c>
      <c r="J126" s="88" t="s">
        <v>147</v>
      </c>
      <c r="K126" s="88" t="s">
        <v>148</v>
      </c>
      <c r="L126" s="34" t="s">
        <v>149</v>
      </c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</row>
    <row r="127" spans="1:28" s="8" customFormat="1" ht="42.75" customHeight="1" outlineLevel="3" x14ac:dyDescent="0.3">
      <c r="A127" s="236"/>
      <c r="B127" s="43" t="s">
        <v>387</v>
      </c>
      <c r="C127" s="178">
        <v>125</v>
      </c>
      <c r="D127" s="180"/>
      <c r="E127" s="176">
        <v>12</v>
      </c>
      <c r="F127" s="194"/>
      <c r="G127" s="177"/>
      <c r="H127" s="91">
        <v>184.875</v>
      </c>
      <c r="I127" s="48">
        <f t="shared" ref="I127:I131" si="6">H127*$I$4</f>
        <v>16269.5731125</v>
      </c>
      <c r="J127" s="85">
        <v>18.100000000000001</v>
      </c>
      <c r="K127" s="85">
        <v>18.8</v>
      </c>
      <c r="L127" s="90" t="s">
        <v>790</v>
      </c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</row>
    <row r="128" spans="1:28" s="8" customFormat="1" ht="42.75" customHeight="1" outlineLevel="3" x14ac:dyDescent="0.3">
      <c r="A128" s="237"/>
      <c r="B128" s="43" t="s">
        <v>388</v>
      </c>
      <c r="C128" s="178">
        <v>250</v>
      </c>
      <c r="D128" s="180"/>
      <c r="E128" s="176">
        <v>12</v>
      </c>
      <c r="F128" s="194"/>
      <c r="G128" s="177"/>
      <c r="H128" s="91">
        <v>196.35</v>
      </c>
      <c r="I128" s="48">
        <f t="shared" si="6"/>
        <v>17279.408684999999</v>
      </c>
      <c r="J128" s="85">
        <v>22.8</v>
      </c>
      <c r="K128" s="85">
        <v>23.5</v>
      </c>
      <c r="L128" s="90" t="s">
        <v>790</v>
      </c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</row>
    <row r="129" spans="1:28" s="8" customFormat="1" ht="42.75" customHeight="1" outlineLevel="3" x14ac:dyDescent="0.3">
      <c r="A129" s="237"/>
      <c r="B129" s="43" t="s">
        <v>389</v>
      </c>
      <c r="C129" s="178">
        <v>500</v>
      </c>
      <c r="D129" s="180"/>
      <c r="E129" s="176">
        <v>12</v>
      </c>
      <c r="F129" s="194"/>
      <c r="G129" s="177"/>
      <c r="H129" s="91">
        <v>284.32499999999999</v>
      </c>
      <c r="I129" s="48">
        <f t="shared" si="6"/>
        <v>25021.481407499999</v>
      </c>
      <c r="J129" s="85">
        <v>41.8</v>
      </c>
      <c r="K129" s="85">
        <v>42.5</v>
      </c>
      <c r="L129" s="90" t="s">
        <v>791</v>
      </c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</row>
    <row r="130" spans="1:28" s="8" customFormat="1" ht="42.75" customHeight="1" outlineLevel="3" x14ac:dyDescent="0.3">
      <c r="A130" s="237"/>
      <c r="B130" s="43" t="s">
        <v>390</v>
      </c>
      <c r="C130" s="178">
        <v>500</v>
      </c>
      <c r="D130" s="180"/>
      <c r="E130" s="176">
        <v>20</v>
      </c>
      <c r="F130" s="194"/>
      <c r="G130" s="177"/>
      <c r="H130" s="91">
        <v>312.375</v>
      </c>
      <c r="I130" s="48">
        <f t="shared" si="6"/>
        <v>27489.9683625</v>
      </c>
      <c r="J130" s="85">
        <v>41.8</v>
      </c>
      <c r="K130" s="85">
        <v>42.5</v>
      </c>
      <c r="L130" s="90" t="s">
        <v>791</v>
      </c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</row>
    <row r="131" spans="1:28" s="8" customFormat="1" ht="42.75" customHeight="1" outlineLevel="3" thickBot="1" x14ac:dyDescent="0.35">
      <c r="A131" s="238"/>
      <c r="B131" s="43" t="s">
        <v>391</v>
      </c>
      <c r="C131" s="183">
        <v>600</v>
      </c>
      <c r="D131" s="185"/>
      <c r="E131" s="181">
        <v>12</v>
      </c>
      <c r="F131" s="195"/>
      <c r="G131" s="182"/>
      <c r="H131" s="91">
        <v>325.125</v>
      </c>
      <c r="I131" s="48">
        <f t="shared" si="6"/>
        <v>28612.0078875</v>
      </c>
      <c r="J131" s="85">
        <v>42.3</v>
      </c>
      <c r="K131" s="85">
        <v>44</v>
      </c>
      <c r="L131" s="90" t="s">
        <v>791</v>
      </c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</row>
    <row r="132" spans="1:28" s="14" customFormat="1" ht="15.6" outlineLevel="1" thickBot="1" x14ac:dyDescent="0.35">
      <c r="A132" s="160" t="s">
        <v>466</v>
      </c>
      <c r="B132" s="161"/>
      <c r="C132" s="161"/>
      <c r="D132" s="161"/>
      <c r="E132" s="161"/>
      <c r="F132" s="161"/>
      <c r="G132" s="161"/>
      <c r="H132" s="106"/>
      <c r="I132" s="106"/>
      <c r="J132" s="106"/>
      <c r="K132" s="106"/>
      <c r="L132" s="107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</row>
    <row r="133" spans="1:28" s="14" customFormat="1" ht="15.6" outlineLevel="1" thickBot="1" x14ac:dyDescent="0.35">
      <c r="A133" s="157" t="s">
        <v>721</v>
      </c>
      <c r="B133" s="158"/>
      <c r="C133" s="158"/>
      <c r="D133" s="158"/>
      <c r="E133" s="158"/>
      <c r="F133" s="158"/>
      <c r="G133" s="158"/>
      <c r="H133" s="108"/>
      <c r="I133" s="108"/>
      <c r="J133" s="108"/>
      <c r="K133" s="108"/>
      <c r="L133" s="109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</row>
    <row r="134" spans="1:28" s="14" customFormat="1" ht="52.2" outlineLevel="1" x14ac:dyDescent="0.3">
      <c r="A134" s="88" t="s">
        <v>4</v>
      </c>
      <c r="B134" s="33" t="s">
        <v>282</v>
      </c>
      <c r="C134" s="138" t="s">
        <v>12</v>
      </c>
      <c r="D134" s="140"/>
      <c r="E134" s="138" t="s">
        <v>5</v>
      </c>
      <c r="F134" s="139"/>
      <c r="G134" s="140"/>
      <c r="H134" s="34" t="s">
        <v>17</v>
      </c>
      <c r="I134" s="53" t="s">
        <v>16</v>
      </c>
      <c r="J134" s="88" t="s">
        <v>147</v>
      </c>
      <c r="K134" s="88" t="s">
        <v>148</v>
      </c>
      <c r="L134" s="34" t="s">
        <v>149</v>
      </c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</row>
    <row r="135" spans="1:28" s="14" customFormat="1" ht="17.399999999999999" outlineLevel="1" x14ac:dyDescent="0.3">
      <c r="A135" s="151"/>
      <c r="B135" s="32" t="s">
        <v>467</v>
      </c>
      <c r="C135" s="134">
        <v>125</v>
      </c>
      <c r="D135" s="135"/>
      <c r="E135" s="134"/>
      <c r="F135" s="153"/>
      <c r="G135" s="135"/>
      <c r="H135" s="91">
        <v>21.675000000000001</v>
      </c>
      <c r="I135" s="48">
        <f t="shared" ref="I135:I138" si="7">H135*$I$4</f>
        <v>1907.4671925000002</v>
      </c>
      <c r="J135" s="86">
        <v>1.1000000000000001</v>
      </c>
      <c r="K135" s="86">
        <v>1.2</v>
      </c>
      <c r="L135" s="35" t="s">
        <v>468</v>
      </c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</row>
    <row r="136" spans="1:28" s="14" customFormat="1" ht="17.399999999999999" outlineLevel="1" x14ac:dyDescent="0.3">
      <c r="A136" s="159"/>
      <c r="B136" s="32" t="s">
        <v>469</v>
      </c>
      <c r="C136" s="134">
        <v>500</v>
      </c>
      <c r="D136" s="135"/>
      <c r="E136" s="134"/>
      <c r="F136" s="153"/>
      <c r="G136" s="135"/>
      <c r="H136" s="91">
        <v>28.05</v>
      </c>
      <c r="I136" s="48">
        <f t="shared" si="7"/>
        <v>2468.4869550000003</v>
      </c>
      <c r="J136" s="86">
        <v>1.1000000000000001</v>
      </c>
      <c r="K136" s="86">
        <v>1.2</v>
      </c>
      <c r="L136" s="35" t="s">
        <v>468</v>
      </c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</row>
    <row r="137" spans="1:28" s="14" customFormat="1" ht="17.399999999999999" outlineLevel="1" x14ac:dyDescent="0.3">
      <c r="A137" s="159"/>
      <c r="B137" s="32" t="s">
        <v>470</v>
      </c>
      <c r="C137" s="134">
        <v>500</v>
      </c>
      <c r="D137" s="135"/>
      <c r="E137" s="134"/>
      <c r="F137" s="153"/>
      <c r="G137" s="135"/>
      <c r="H137" s="91">
        <v>29.324999999999999</v>
      </c>
      <c r="I137" s="48">
        <f t="shared" si="7"/>
        <v>2580.6909074999999</v>
      </c>
      <c r="J137" s="86">
        <v>1.1000000000000001</v>
      </c>
      <c r="K137" s="86">
        <v>1.2</v>
      </c>
      <c r="L137" s="35" t="s">
        <v>468</v>
      </c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</row>
    <row r="138" spans="1:28" s="14" customFormat="1" outlineLevel="1" thickBot="1" x14ac:dyDescent="0.35">
      <c r="A138" s="152"/>
      <c r="B138" s="32" t="s">
        <v>471</v>
      </c>
      <c r="C138" s="154">
        <v>600</v>
      </c>
      <c r="D138" s="156"/>
      <c r="E138" s="154"/>
      <c r="F138" s="155"/>
      <c r="G138" s="156"/>
      <c r="H138" s="91">
        <v>29.962500000000002</v>
      </c>
      <c r="I138" s="48">
        <f t="shared" si="7"/>
        <v>2636.7928837500003</v>
      </c>
      <c r="J138" s="86">
        <v>1.1000000000000001</v>
      </c>
      <c r="K138" s="86">
        <v>1.2</v>
      </c>
      <c r="L138" s="35" t="s">
        <v>468</v>
      </c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</row>
    <row r="139" spans="1:28" s="14" customFormat="1" ht="15.6" outlineLevel="1" thickBot="1" x14ac:dyDescent="0.35">
      <c r="A139" s="160" t="s">
        <v>472</v>
      </c>
      <c r="B139" s="161"/>
      <c r="C139" s="161"/>
      <c r="D139" s="161"/>
      <c r="E139" s="161"/>
      <c r="F139" s="161"/>
      <c r="G139" s="161"/>
      <c r="H139" s="106"/>
      <c r="I139" s="106"/>
      <c r="J139" s="106"/>
      <c r="K139" s="106"/>
      <c r="L139" s="107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</row>
    <row r="140" spans="1:28" s="14" customFormat="1" ht="15.6" outlineLevel="1" thickBot="1" x14ac:dyDescent="0.35">
      <c r="A140" s="157" t="s">
        <v>720</v>
      </c>
      <c r="B140" s="158"/>
      <c r="C140" s="158"/>
      <c r="D140" s="158"/>
      <c r="E140" s="158"/>
      <c r="F140" s="158"/>
      <c r="G140" s="158"/>
      <c r="H140" s="108"/>
      <c r="I140" s="108"/>
      <c r="J140" s="108"/>
      <c r="K140" s="108"/>
      <c r="L140" s="109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</row>
    <row r="141" spans="1:28" s="14" customFormat="1" ht="52.2" outlineLevel="1" x14ac:dyDescent="0.3">
      <c r="A141" s="88" t="s">
        <v>4</v>
      </c>
      <c r="B141" s="33" t="s">
        <v>282</v>
      </c>
      <c r="C141" s="138" t="s">
        <v>12</v>
      </c>
      <c r="D141" s="140"/>
      <c r="E141" s="138" t="s">
        <v>5</v>
      </c>
      <c r="F141" s="139"/>
      <c r="G141" s="140"/>
      <c r="H141" s="34" t="s">
        <v>17</v>
      </c>
      <c r="I141" s="53" t="s">
        <v>16</v>
      </c>
      <c r="J141" s="88" t="s">
        <v>147</v>
      </c>
      <c r="K141" s="88" t="s">
        <v>148</v>
      </c>
      <c r="L141" s="34" t="s">
        <v>149</v>
      </c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</row>
    <row r="142" spans="1:28" s="14" customFormat="1" ht="17.399999999999999" outlineLevel="1" x14ac:dyDescent="0.3">
      <c r="A142" s="151"/>
      <c r="B142" s="32" t="s">
        <v>473</v>
      </c>
      <c r="C142" s="134">
        <v>1000</v>
      </c>
      <c r="D142" s="135"/>
      <c r="E142" s="134">
        <v>6</v>
      </c>
      <c r="F142" s="153"/>
      <c r="G142" s="135"/>
      <c r="H142" s="91">
        <v>516.375</v>
      </c>
      <c r="I142" s="48">
        <f t="shared" ref="I142:I153" si="8">H142*$I$4</f>
        <v>45442.600762499998</v>
      </c>
      <c r="J142" s="86">
        <v>92</v>
      </c>
      <c r="K142" s="86">
        <v>102</v>
      </c>
      <c r="L142" s="35" t="s">
        <v>474</v>
      </c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</row>
    <row r="143" spans="1:28" s="14" customFormat="1" ht="17.399999999999999" outlineLevel="1" x14ac:dyDescent="0.3">
      <c r="A143" s="159"/>
      <c r="B143" s="32" t="s">
        <v>475</v>
      </c>
      <c r="C143" s="134">
        <v>1000</v>
      </c>
      <c r="D143" s="135"/>
      <c r="E143" s="134">
        <v>9</v>
      </c>
      <c r="F143" s="153"/>
      <c r="G143" s="135"/>
      <c r="H143" s="91">
        <v>573.75</v>
      </c>
      <c r="I143" s="48">
        <f t="shared" si="8"/>
        <v>50491.778624999999</v>
      </c>
      <c r="J143" s="86">
        <v>100</v>
      </c>
      <c r="K143" s="86">
        <v>110</v>
      </c>
      <c r="L143" s="35" t="s">
        <v>474</v>
      </c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</row>
    <row r="144" spans="1:28" s="14" customFormat="1" ht="17.399999999999999" outlineLevel="1" x14ac:dyDescent="0.3">
      <c r="A144" s="159"/>
      <c r="B144" s="32" t="s">
        <v>476</v>
      </c>
      <c r="C144" s="134">
        <v>1000</v>
      </c>
      <c r="D144" s="135"/>
      <c r="E144" s="134">
        <v>12</v>
      </c>
      <c r="F144" s="153"/>
      <c r="G144" s="135"/>
      <c r="H144" s="91">
        <v>631.125</v>
      </c>
      <c r="I144" s="48">
        <f t="shared" si="8"/>
        <v>55540.9564875</v>
      </c>
      <c r="J144" s="86">
        <v>120</v>
      </c>
      <c r="K144" s="86">
        <v>130</v>
      </c>
      <c r="L144" s="35" t="s">
        <v>477</v>
      </c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</row>
    <row r="145" spans="1:28" s="14" customFormat="1" ht="17.399999999999999" outlineLevel="1" x14ac:dyDescent="0.3">
      <c r="A145" s="159"/>
      <c r="B145" s="32" t="s">
        <v>478</v>
      </c>
      <c r="C145" s="134">
        <v>2000</v>
      </c>
      <c r="D145" s="135"/>
      <c r="E145" s="134">
        <v>6</v>
      </c>
      <c r="F145" s="153"/>
      <c r="G145" s="135"/>
      <c r="H145" s="91">
        <v>729.30000000000007</v>
      </c>
      <c r="I145" s="48">
        <f t="shared" si="8"/>
        <v>64180.660830000008</v>
      </c>
      <c r="J145" s="86">
        <v>150</v>
      </c>
      <c r="K145" s="86">
        <v>160</v>
      </c>
      <c r="L145" s="35" t="s">
        <v>479</v>
      </c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</row>
    <row r="146" spans="1:28" s="14" customFormat="1" ht="17.399999999999999" outlineLevel="1" x14ac:dyDescent="0.3">
      <c r="A146" s="159"/>
      <c r="B146" s="32" t="s">
        <v>480</v>
      </c>
      <c r="C146" s="134">
        <v>2000</v>
      </c>
      <c r="D146" s="135"/>
      <c r="E146" s="134">
        <v>9</v>
      </c>
      <c r="F146" s="153"/>
      <c r="G146" s="135"/>
      <c r="H146" s="91">
        <v>841.5</v>
      </c>
      <c r="I146" s="48">
        <f t="shared" si="8"/>
        <v>74054.608650000009</v>
      </c>
      <c r="J146" s="86">
        <v>159</v>
      </c>
      <c r="K146" s="86">
        <v>169</v>
      </c>
      <c r="L146" s="35" t="s">
        <v>479</v>
      </c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</row>
    <row r="147" spans="1:28" s="14" customFormat="1" ht="17.399999999999999" outlineLevel="1" x14ac:dyDescent="0.3">
      <c r="A147" s="159"/>
      <c r="B147" s="32" t="s">
        <v>481</v>
      </c>
      <c r="C147" s="134">
        <v>2000</v>
      </c>
      <c r="D147" s="135"/>
      <c r="E147" s="134">
        <v>12</v>
      </c>
      <c r="F147" s="153"/>
      <c r="G147" s="135"/>
      <c r="H147" s="91">
        <v>946.05000000000007</v>
      </c>
      <c r="I147" s="48">
        <f t="shared" si="8"/>
        <v>83255.33275500001</v>
      </c>
      <c r="J147" s="86">
        <v>200</v>
      </c>
      <c r="K147" s="86">
        <v>210</v>
      </c>
      <c r="L147" s="35" t="s">
        <v>482</v>
      </c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</row>
    <row r="148" spans="1:28" s="14" customFormat="1" ht="17.399999999999999" outlineLevel="1" x14ac:dyDescent="0.3">
      <c r="A148" s="159"/>
      <c r="B148" s="32" t="s">
        <v>483</v>
      </c>
      <c r="C148" s="134">
        <v>3200</v>
      </c>
      <c r="D148" s="135"/>
      <c r="E148" s="134">
        <v>6</v>
      </c>
      <c r="F148" s="153"/>
      <c r="G148" s="135"/>
      <c r="H148" s="91">
        <v>863.17500000000007</v>
      </c>
      <c r="I148" s="48">
        <f t="shared" si="8"/>
        <v>75962.075842500009</v>
      </c>
      <c r="J148" s="86">
        <v>178</v>
      </c>
      <c r="K148" s="86">
        <v>190</v>
      </c>
      <c r="L148" s="35" t="s">
        <v>484</v>
      </c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</row>
    <row r="149" spans="1:28" s="14" customFormat="1" ht="17.399999999999999" outlineLevel="1" x14ac:dyDescent="0.3">
      <c r="A149" s="159"/>
      <c r="B149" s="32" t="s">
        <v>485</v>
      </c>
      <c r="C149" s="134">
        <v>3200</v>
      </c>
      <c r="D149" s="135"/>
      <c r="E149" s="134">
        <v>9</v>
      </c>
      <c r="F149" s="153"/>
      <c r="G149" s="135"/>
      <c r="H149" s="91">
        <v>943.5</v>
      </c>
      <c r="I149" s="48">
        <f t="shared" si="8"/>
        <v>83030.92485000001</v>
      </c>
      <c r="J149" s="86">
        <v>189</v>
      </c>
      <c r="K149" s="86">
        <v>203</v>
      </c>
      <c r="L149" s="35" t="s">
        <v>484</v>
      </c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</row>
    <row r="150" spans="1:28" s="14" customFormat="1" ht="17.399999999999999" outlineLevel="1" x14ac:dyDescent="0.3">
      <c r="A150" s="159"/>
      <c r="B150" s="32" t="s">
        <v>486</v>
      </c>
      <c r="C150" s="134">
        <v>3200</v>
      </c>
      <c r="D150" s="135"/>
      <c r="E150" s="134">
        <v>12</v>
      </c>
      <c r="F150" s="153"/>
      <c r="G150" s="135"/>
      <c r="H150" s="91">
        <v>1028.925</v>
      </c>
      <c r="I150" s="48">
        <f t="shared" si="8"/>
        <v>90548.589667499997</v>
      </c>
      <c r="J150" s="86">
        <v>230</v>
      </c>
      <c r="K150" s="86">
        <v>242</v>
      </c>
      <c r="L150" s="35" t="s">
        <v>487</v>
      </c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</row>
    <row r="151" spans="1:28" s="14" customFormat="1" ht="17.399999999999999" outlineLevel="1" x14ac:dyDescent="0.3">
      <c r="A151" s="159"/>
      <c r="B151" s="32" t="s">
        <v>488</v>
      </c>
      <c r="C151" s="134">
        <v>5000</v>
      </c>
      <c r="D151" s="135"/>
      <c r="E151" s="134">
        <v>6</v>
      </c>
      <c r="F151" s="153"/>
      <c r="G151" s="135"/>
      <c r="H151" s="91">
        <v>1195.95</v>
      </c>
      <c r="I151" s="48">
        <f t="shared" si="8"/>
        <v>105247.30744500001</v>
      </c>
      <c r="J151" s="86">
        <v>303</v>
      </c>
      <c r="K151" s="86">
        <v>315</v>
      </c>
      <c r="L151" s="35" t="s">
        <v>489</v>
      </c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</row>
    <row r="152" spans="1:28" s="14" customFormat="1" ht="17.399999999999999" outlineLevel="1" x14ac:dyDescent="0.3">
      <c r="A152" s="159"/>
      <c r="B152" s="32" t="s">
        <v>490</v>
      </c>
      <c r="C152" s="134">
        <v>5000</v>
      </c>
      <c r="D152" s="135"/>
      <c r="E152" s="134">
        <v>9</v>
      </c>
      <c r="F152" s="153"/>
      <c r="G152" s="135"/>
      <c r="H152" s="91">
        <v>1272.45</v>
      </c>
      <c r="I152" s="48">
        <f t="shared" si="8"/>
        <v>111979.54459500001</v>
      </c>
      <c r="J152" s="86">
        <v>322</v>
      </c>
      <c r="K152" s="86">
        <v>337</v>
      </c>
      <c r="L152" s="35" t="s">
        <v>489</v>
      </c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</row>
    <row r="153" spans="1:28" s="14" customFormat="1" outlineLevel="1" thickBot="1" x14ac:dyDescent="0.35">
      <c r="A153" s="152"/>
      <c r="B153" s="32" t="s">
        <v>491</v>
      </c>
      <c r="C153" s="154">
        <v>5000</v>
      </c>
      <c r="D153" s="156"/>
      <c r="E153" s="154">
        <v>12</v>
      </c>
      <c r="F153" s="155"/>
      <c r="G153" s="156"/>
      <c r="H153" s="91">
        <v>1361.7</v>
      </c>
      <c r="I153" s="48">
        <f t="shared" si="8"/>
        <v>119833.82127000001</v>
      </c>
      <c r="J153" s="86">
        <v>385</v>
      </c>
      <c r="K153" s="86">
        <v>400</v>
      </c>
      <c r="L153" s="35" t="s">
        <v>492</v>
      </c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</row>
    <row r="154" spans="1:28" s="14" customFormat="1" ht="15.6" outlineLevel="1" thickBot="1" x14ac:dyDescent="0.35">
      <c r="A154" s="160" t="s">
        <v>493</v>
      </c>
      <c r="B154" s="161"/>
      <c r="C154" s="161"/>
      <c r="D154" s="161"/>
      <c r="E154" s="161"/>
      <c r="F154" s="161"/>
      <c r="G154" s="161"/>
      <c r="H154" s="106"/>
      <c r="I154" s="106"/>
      <c r="J154" s="106"/>
      <c r="K154" s="106"/>
      <c r="L154" s="107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</row>
    <row r="155" spans="1:28" s="14" customFormat="1" ht="15.6" outlineLevel="1" thickBot="1" x14ac:dyDescent="0.35">
      <c r="A155" s="157" t="s">
        <v>719</v>
      </c>
      <c r="B155" s="158"/>
      <c r="C155" s="158"/>
      <c r="D155" s="158"/>
      <c r="E155" s="158"/>
      <c r="F155" s="158"/>
      <c r="G155" s="158"/>
      <c r="H155" s="108"/>
      <c r="I155" s="108"/>
      <c r="J155" s="108"/>
      <c r="K155" s="108"/>
      <c r="L155" s="109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</row>
    <row r="156" spans="1:28" s="14" customFormat="1" ht="52.2" outlineLevel="1" x14ac:dyDescent="0.3">
      <c r="A156" s="88" t="s">
        <v>4</v>
      </c>
      <c r="B156" s="33" t="s">
        <v>494</v>
      </c>
      <c r="C156" s="138" t="s">
        <v>12</v>
      </c>
      <c r="D156" s="140"/>
      <c r="E156" s="138" t="s">
        <v>5</v>
      </c>
      <c r="F156" s="139"/>
      <c r="G156" s="140"/>
      <c r="H156" s="34" t="s">
        <v>17</v>
      </c>
      <c r="I156" s="53" t="s">
        <v>16</v>
      </c>
      <c r="J156" s="88" t="s">
        <v>147</v>
      </c>
      <c r="K156" s="88" t="s">
        <v>148</v>
      </c>
      <c r="L156" s="34" t="s">
        <v>149</v>
      </c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</row>
    <row r="157" spans="1:28" s="14" customFormat="1" ht="17.399999999999999" outlineLevel="1" x14ac:dyDescent="0.3">
      <c r="A157" s="151"/>
      <c r="B157" s="32" t="s">
        <v>495</v>
      </c>
      <c r="C157" s="134">
        <v>1000</v>
      </c>
      <c r="D157" s="135"/>
      <c r="E157" s="134">
        <v>6.9</v>
      </c>
      <c r="F157" s="153"/>
      <c r="G157" s="135"/>
      <c r="H157" s="91">
        <v>147.9</v>
      </c>
      <c r="I157" s="48">
        <f t="shared" ref="I157:I160" si="9">H157*$I$4</f>
        <v>13015.658490000002</v>
      </c>
      <c r="J157" s="86">
        <v>30</v>
      </c>
      <c r="K157" s="65"/>
      <c r="L157" s="35" t="s">
        <v>496</v>
      </c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</row>
    <row r="158" spans="1:28" s="14" customFormat="1" ht="17.399999999999999" outlineLevel="1" x14ac:dyDescent="0.3">
      <c r="A158" s="159"/>
      <c r="B158" s="32" t="s">
        <v>497</v>
      </c>
      <c r="C158" s="134">
        <v>2000</v>
      </c>
      <c r="D158" s="135"/>
      <c r="E158" s="134">
        <v>6.9</v>
      </c>
      <c r="F158" s="153"/>
      <c r="G158" s="135"/>
      <c r="H158" s="91">
        <v>191.25</v>
      </c>
      <c r="I158" s="48">
        <f t="shared" si="9"/>
        <v>16830.592875000002</v>
      </c>
      <c r="J158" s="86">
        <v>37</v>
      </c>
      <c r="K158" s="65"/>
      <c r="L158" s="35" t="s">
        <v>498</v>
      </c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</row>
    <row r="159" spans="1:28" s="14" customFormat="1" ht="17.399999999999999" outlineLevel="1" x14ac:dyDescent="0.3">
      <c r="A159" s="159"/>
      <c r="B159" s="32" t="s">
        <v>499</v>
      </c>
      <c r="C159" s="134">
        <v>3000</v>
      </c>
      <c r="D159" s="135"/>
      <c r="E159" s="134">
        <v>6.9</v>
      </c>
      <c r="F159" s="153"/>
      <c r="G159" s="135"/>
      <c r="H159" s="91">
        <v>223.125</v>
      </c>
      <c r="I159" s="48">
        <f t="shared" si="9"/>
        <v>19635.691687500002</v>
      </c>
      <c r="J159" s="86">
        <v>37</v>
      </c>
      <c r="K159" s="65"/>
      <c r="L159" s="35" t="s">
        <v>498</v>
      </c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</row>
    <row r="160" spans="1:28" s="14" customFormat="1" outlineLevel="1" thickBot="1" x14ac:dyDescent="0.35">
      <c r="A160" s="152"/>
      <c r="B160" s="32" t="s">
        <v>500</v>
      </c>
      <c r="C160" s="154">
        <v>5000</v>
      </c>
      <c r="D160" s="156"/>
      <c r="E160" s="154">
        <v>6.9</v>
      </c>
      <c r="F160" s="155"/>
      <c r="G160" s="156"/>
      <c r="H160" s="91">
        <v>290.7</v>
      </c>
      <c r="I160" s="48">
        <f t="shared" si="9"/>
        <v>25582.50117</v>
      </c>
      <c r="J160" s="86">
        <v>87</v>
      </c>
      <c r="K160" s="65"/>
      <c r="L160" s="35" t="s">
        <v>501</v>
      </c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</row>
    <row r="161" spans="1:28" s="2" customFormat="1" ht="15" outlineLevel="1" x14ac:dyDescent="0.3">
      <c r="A161" s="196" t="s">
        <v>23</v>
      </c>
      <c r="B161" s="197"/>
      <c r="C161" s="197"/>
      <c r="D161" s="197"/>
      <c r="E161" s="197"/>
      <c r="F161" s="197"/>
      <c r="G161" s="197"/>
      <c r="H161" s="50"/>
      <c r="I161" s="50"/>
      <c r="J161" s="23"/>
      <c r="K161" s="23"/>
      <c r="L161" s="24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</row>
    <row r="162" spans="1:28" customFormat="1" ht="15.6" outlineLevel="2" thickBot="1" x14ac:dyDescent="0.35">
      <c r="A162" s="149" t="s">
        <v>22</v>
      </c>
      <c r="B162" s="150"/>
      <c r="C162" s="150"/>
      <c r="D162" s="150"/>
      <c r="E162" s="150"/>
      <c r="F162" s="150"/>
      <c r="G162" s="150"/>
      <c r="H162" s="52"/>
      <c r="I162" s="52"/>
      <c r="J162" s="27"/>
      <c r="K162" s="27"/>
      <c r="L162" s="28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</row>
    <row r="163" spans="1:28" s="14" customFormat="1" ht="52.2" outlineLevel="3" x14ac:dyDescent="0.3">
      <c r="A163" s="46" t="s">
        <v>4</v>
      </c>
      <c r="B163" s="88" t="s">
        <v>282</v>
      </c>
      <c r="C163" s="138" t="s">
        <v>11</v>
      </c>
      <c r="D163" s="140"/>
      <c r="E163" s="138" t="s">
        <v>5</v>
      </c>
      <c r="F163" s="139"/>
      <c r="G163" s="140"/>
      <c r="H163" s="34" t="s">
        <v>17</v>
      </c>
      <c r="I163" s="53" t="s">
        <v>16</v>
      </c>
      <c r="J163" s="88" t="s">
        <v>147</v>
      </c>
      <c r="K163" s="88" t="s">
        <v>148</v>
      </c>
      <c r="L163" s="34" t="s">
        <v>149</v>
      </c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</row>
    <row r="164" spans="1:28" s="14" customFormat="1" ht="18.75" customHeight="1" outlineLevel="3" x14ac:dyDescent="0.3">
      <c r="A164" s="245"/>
      <c r="B164" s="32" t="s">
        <v>502</v>
      </c>
      <c r="C164" s="134">
        <v>0.5</v>
      </c>
      <c r="D164" s="135"/>
      <c r="E164" s="246">
        <v>6</v>
      </c>
      <c r="F164" s="247"/>
      <c r="G164" s="248"/>
      <c r="H164" s="91">
        <v>538.04999999999995</v>
      </c>
      <c r="I164" s="48">
        <f t="shared" ref="I164:I199" si="10">H164*$I$4</f>
        <v>47350.067954999999</v>
      </c>
      <c r="J164" s="86">
        <v>108</v>
      </c>
      <c r="K164" s="86">
        <v>115</v>
      </c>
      <c r="L164" s="35" t="s">
        <v>503</v>
      </c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</row>
    <row r="165" spans="1:28" s="14" customFormat="1" ht="18.75" customHeight="1" outlineLevel="3" x14ac:dyDescent="0.3">
      <c r="A165" s="171"/>
      <c r="B165" s="32" t="s">
        <v>504</v>
      </c>
      <c r="C165" s="134">
        <v>0.5</v>
      </c>
      <c r="D165" s="135"/>
      <c r="E165" s="246">
        <v>9</v>
      </c>
      <c r="F165" s="247"/>
      <c r="G165" s="248"/>
      <c r="H165" s="91">
        <v>552.07500000000005</v>
      </c>
      <c r="I165" s="48">
        <f t="shared" si="10"/>
        <v>48584.311432500006</v>
      </c>
      <c r="J165" s="86">
        <v>111</v>
      </c>
      <c r="K165" s="86">
        <v>117</v>
      </c>
      <c r="L165" s="35" t="s">
        <v>503</v>
      </c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</row>
    <row r="166" spans="1:28" s="8" customFormat="1" ht="17.399999999999999" outlineLevel="3" x14ac:dyDescent="0.3">
      <c r="A166" s="171"/>
      <c r="B166" s="44" t="s">
        <v>349</v>
      </c>
      <c r="C166" s="178">
        <v>1</v>
      </c>
      <c r="D166" s="180"/>
      <c r="E166" s="176">
        <v>6</v>
      </c>
      <c r="F166" s="194"/>
      <c r="G166" s="177"/>
      <c r="H166" s="91">
        <v>553.35</v>
      </c>
      <c r="I166" s="48">
        <f t="shared" si="10"/>
        <v>48696.515385000006</v>
      </c>
      <c r="J166" s="85">
        <v>102</v>
      </c>
      <c r="K166" s="85">
        <v>112</v>
      </c>
      <c r="L166" s="90" t="s">
        <v>167</v>
      </c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</row>
    <row r="167" spans="1:28" s="8" customFormat="1" ht="17.399999999999999" outlineLevel="3" x14ac:dyDescent="0.3">
      <c r="A167" s="171"/>
      <c r="B167" s="44" t="s">
        <v>294</v>
      </c>
      <c r="C167" s="178">
        <v>1</v>
      </c>
      <c r="D167" s="180"/>
      <c r="E167" s="176">
        <v>9</v>
      </c>
      <c r="F167" s="194"/>
      <c r="G167" s="177"/>
      <c r="H167" s="91">
        <v>567.375</v>
      </c>
      <c r="I167" s="48">
        <f t="shared" si="10"/>
        <v>49930.758862499999</v>
      </c>
      <c r="J167" s="85">
        <v>107</v>
      </c>
      <c r="K167" s="85">
        <v>119</v>
      </c>
      <c r="L167" s="90" t="s">
        <v>168</v>
      </c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</row>
    <row r="168" spans="1:28" s="8" customFormat="1" ht="17.399999999999999" outlineLevel="3" x14ac:dyDescent="0.3">
      <c r="A168" s="171"/>
      <c r="B168" s="44" t="s">
        <v>295</v>
      </c>
      <c r="C168" s="178">
        <v>1</v>
      </c>
      <c r="D168" s="180"/>
      <c r="E168" s="176">
        <v>12</v>
      </c>
      <c r="F168" s="194"/>
      <c r="G168" s="177"/>
      <c r="H168" s="91">
        <v>724.2</v>
      </c>
      <c r="I168" s="48">
        <f t="shared" si="10"/>
        <v>63731.845020000008</v>
      </c>
      <c r="J168" s="85">
        <v>140</v>
      </c>
      <c r="K168" s="85">
        <v>150</v>
      </c>
      <c r="L168" s="90" t="s">
        <v>169</v>
      </c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</row>
    <row r="169" spans="1:28" s="8" customFormat="1" ht="17.399999999999999" outlineLevel="3" x14ac:dyDescent="0.3">
      <c r="A169" s="171"/>
      <c r="B169" s="44" t="s">
        <v>392</v>
      </c>
      <c r="C169" s="178">
        <v>1</v>
      </c>
      <c r="D169" s="180"/>
      <c r="E169" s="176">
        <v>18</v>
      </c>
      <c r="F169" s="194"/>
      <c r="G169" s="177"/>
      <c r="H169" s="91">
        <v>790.5</v>
      </c>
      <c r="I169" s="48">
        <f t="shared" si="10"/>
        <v>69566.450550000009</v>
      </c>
      <c r="J169" s="85">
        <v>190</v>
      </c>
      <c r="K169" s="85">
        <v>194</v>
      </c>
      <c r="L169" s="90" t="s">
        <v>170</v>
      </c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</row>
    <row r="170" spans="1:28" s="8" customFormat="1" ht="17.399999999999999" outlineLevel="3" x14ac:dyDescent="0.3">
      <c r="A170" s="171"/>
      <c r="B170" s="44" t="s">
        <v>296</v>
      </c>
      <c r="C170" s="178">
        <v>1</v>
      </c>
      <c r="D170" s="180"/>
      <c r="E170" s="176">
        <v>24</v>
      </c>
      <c r="F170" s="194"/>
      <c r="G170" s="177"/>
      <c r="H170" s="91">
        <v>835.125</v>
      </c>
      <c r="I170" s="48">
        <f t="shared" si="10"/>
        <v>73493.588887500009</v>
      </c>
      <c r="J170" s="85">
        <v>172</v>
      </c>
      <c r="K170" s="85">
        <v>182</v>
      </c>
      <c r="L170" s="90" t="s">
        <v>171</v>
      </c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</row>
    <row r="171" spans="1:28" s="8" customFormat="1" ht="17.399999999999999" outlineLevel="3" x14ac:dyDescent="0.3">
      <c r="A171" s="171"/>
      <c r="B171" s="44" t="s">
        <v>393</v>
      </c>
      <c r="C171" s="178">
        <v>1</v>
      </c>
      <c r="D171" s="180"/>
      <c r="E171" s="176">
        <v>30</v>
      </c>
      <c r="F171" s="194"/>
      <c r="G171" s="177"/>
      <c r="H171" s="91">
        <v>1035.3</v>
      </c>
      <c r="I171" s="48">
        <f t="shared" si="10"/>
        <v>91109.609429999997</v>
      </c>
      <c r="J171" s="85">
        <v>220</v>
      </c>
      <c r="K171" s="85">
        <v>224</v>
      </c>
      <c r="L171" s="90" t="s">
        <v>172</v>
      </c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</row>
    <row r="172" spans="1:28" s="8" customFormat="1" ht="17.399999999999999" outlineLevel="3" x14ac:dyDescent="0.3">
      <c r="A172" s="171"/>
      <c r="B172" s="44" t="s">
        <v>394</v>
      </c>
      <c r="C172" s="178">
        <v>1</v>
      </c>
      <c r="D172" s="180"/>
      <c r="E172" s="176">
        <v>36</v>
      </c>
      <c r="F172" s="194"/>
      <c r="G172" s="177"/>
      <c r="H172" s="91">
        <v>1254.5999999999999</v>
      </c>
      <c r="I172" s="48">
        <f t="shared" si="10"/>
        <v>110408.68926</v>
      </c>
      <c r="J172" s="85">
        <v>290</v>
      </c>
      <c r="K172" s="85">
        <v>294</v>
      </c>
      <c r="L172" s="90" t="s">
        <v>173</v>
      </c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</row>
    <row r="173" spans="1:28" s="8" customFormat="1" ht="17.399999999999999" outlineLevel="3" x14ac:dyDescent="0.3">
      <c r="A173" s="171"/>
      <c r="B173" s="44" t="s">
        <v>297</v>
      </c>
      <c r="C173" s="178">
        <v>2</v>
      </c>
      <c r="D173" s="180"/>
      <c r="E173" s="176">
        <v>6</v>
      </c>
      <c r="F173" s="194"/>
      <c r="G173" s="177"/>
      <c r="H173" s="91">
        <v>782.85</v>
      </c>
      <c r="I173" s="48">
        <f t="shared" si="10"/>
        <v>68893.226835000009</v>
      </c>
      <c r="J173" s="85">
        <v>160</v>
      </c>
      <c r="K173" s="85">
        <v>170</v>
      </c>
      <c r="L173" s="90" t="s">
        <v>174</v>
      </c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</row>
    <row r="174" spans="1:28" s="8" customFormat="1" ht="17.399999999999999" outlineLevel="3" x14ac:dyDescent="0.3">
      <c r="A174" s="171"/>
      <c r="B174" s="44" t="s">
        <v>298</v>
      </c>
      <c r="C174" s="178">
        <v>2</v>
      </c>
      <c r="D174" s="180"/>
      <c r="E174" s="176">
        <v>9</v>
      </c>
      <c r="F174" s="194"/>
      <c r="G174" s="177"/>
      <c r="H174" s="91">
        <v>796.875</v>
      </c>
      <c r="I174" s="48">
        <f t="shared" si="10"/>
        <v>70127.470312500009</v>
      </c>
      <c r="J174" s="85">
        <v>175</v>
      </c>
      <c r="K174" s="85">
        <v>185</v>
      </c>
      <c r="L174" s="90" t="s">
        <v>175</v>
      </c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</row>
    <row r="175" spans="1:28" s="8" customFormat="1" ht="17.399999999999999" outlineLevel="3" x14ac:dyDescent="0.3">
      <c r="A175" s="171"/>
      <c r="B175" s="44" t="s">
        <v>299</v>
      </c>
      <c r="C175" s="178">
        <v>2</v>
      </c>
      <c r="D175" s="180"/>
      <c r="E175" s="176">
        <v>12</v>
      </c>
      <c r="F175" s="194"/>
      <c r="G175" s="177"/>
      <c r="H175" s="91">
        <v>956.25</v>
      </c>
      <c r="I175" s="48">
        <f t="shared" si="10"/>
        <v>84152.96437500001</v>
      </c>
      <c r="J175" s="85">
        <v>217</v>
      </c>
      <c r="K175" s="85">
        <v>232</v>
      </c>
      <c r="L175" s="90" t="s">
        <v>176</v>
      </c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</row>
    <row r="176" spans="1:28" s="8" customFormat="1" ht="17.399999999999999" outlineLevel="3" x14ac:dyDescent="0.3">
      <c r="A176" s="171"/>
      <c r="B176" s="44" t="s">
        <v>300</v>
      </c>
      <c r="C176" s="178">
        <v>2</v>
      </c>
      <c r="D176" s="180"/>
      <c r="E176" s="176">
        <v>18</v>
      </c>
      <c r="F176" s="194"/>
      <c r="G176" s="177"/>
      <c r="H176" s="91">
        <v>1085.0250000000001</v>
      </c>
      <c r="I176" s="48">
        <f t="shared" si="10"/>
        <v>95485.563577500012</v>
      </c>
      <c r="J176" s="85">
        <v>238</v>
      </c>
      <c r="K176" s="85">
        <v>253</v>
      </c>
      <c r="L176" s="90" t="s">
        <v>177</v>
      </c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</row>
    <row r="177" spans="1:28" s="8" customFormat="1" ht="17.399999999999999" outlineLevel="3" x14ac:dyDescent="0.3">
      <c r="A177" s="171"/>
      <c r="B177" s="44" t="s">
        <v>395</v>
      </c>
      <c r="C177" s="178">
        <v>2</v>
      </c>
      <c r="D177" s="180"/>
      <c r="E177" s="176">
        <v>24</v>
      </c>
      <c r="F177" s="194"/>
      <c r="G177" s="177"/>
      <c r="H177" s="91">
        <v>1264.8</v>
      </c>
      <c r="I177" s="48">
        <f t="shared" si="10"/>
        <v>111306.32088</v>
      </c>
      <c r="J177" s="85">
        <v>340</v>
      </c>
      <c r="K177" s="85">
        <v>344</v>
      </c>
      <c r="L177" s="90" t="s">
        <v>178</v>
      </c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</row>
    <row r="178" spans="1:28" s="8" customFormat="1" ht="17.399999999999999" outlineLevel="3" x14ac:dyDescent="0.3">
      <c r="A178" s="171"/>
      <c r="B178" s="44" t="s">
        <v>396</v>
      </c>
      <c r="C178" s="178">
        <v>2</v>
      </c>
      <c r="D178" s="180"/>
      <c r="E178" s="176">
        <v>30</v>
      </c>
      <c r="F178" s="194"/>
      <c r="G178" s="177"/>
      <c r="H178" s="91">
        <v>1389.75</v>
      </c>
      <c r="I178" s="48">
        <f t="shared" si="10"/>
        <v>122302.308225</v>
      </c>
      <c r="J178" s="85">
        <v>360</v>
      </c>
      <c r="K178" s="85">
        <v>364</v>
      </c>
      <c r="L178" s="90" t="s">
        <v>179</v>
      </c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</row>
    <row r="179" spans="1:28" s="8" customFormat="1" ht="17.399999999999999" outlineLevel="3" x14ac:dyDescent="0.3">
      <c r="A179" s="171"/>
      <c r="B179" s="44" t="s">
        <v>397</v>
      </c>
      <c r="C179" s="178">
        <v>2</v>
      </c>
      <c r="D179" s="180"/>
      <c r="E179" s="176">
        <v>36</v>
      </c>
      <c r="F179" s="194"/>
      <c r="G179" s="177"/>
      <c r="H179" s="91">
        <v>1581</v>
      </c>
      <c r="I179" s="48">
        <f t="shared" si="10"/>
        <v>139132.90110000002</v>
      </c>
      <c r="J179" s="85">
        <v>410</v>
      </c>
      <c r="K179" s="85">
        <v>414</v>
      </c>
      <c r="L179" s="90" t="s">
        <v>180</v>
      </c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</row>
    <row r="180" spans="1:28" s="8" customFormat="1" ht="17.399999999999999" outlineLevel="3" x14ac:dyDescent="0.3">
      <c r="A180" s="171"/>
      <c r="B180" s="44" t="s">
        <v>301</v>
      </c>
      <c r="C180" s="178">
        <v>3.2</v>
      </c>
      <c r="D180" s="180"/>
      <c r="E180" s="176">
        <v>6</v>
      </c>
      <c r="F180" s="194"/>
      <c r="G180" s="177"/>
      <c r="H180" s="91">
        <v>925.65</v>
      </c>
      <c r="I180" s="48">
        <f t="shared" si="10"/>
        <v>81460.069514999996</v>
      </c>
      <c r="J180" s="85">
        <v>200</v>
      </c>
      <c r="K180" s="85">
        <v>212</v>
      </c>
      <c r="L180" s="90" t="s">
        <v>176</v>
      </c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</row>
    <row r="181" spans="1:28" s="8" customFormat="1" ht="17.399999999999999" outlineLevel="3" x14ac:dyDescent="0.3">
      <c r="A181" s="171"/>
      <c r="B181" s="44" t="s">
        <v>302</v>
      </c>
      <c r="C181" s="178">
        <v>3.2</v>
      </c>
      <c r="D181" s="180"/>
      <c r="E181" s="176">
        <v>9</v>
      </c>
      <c r="F181" s="194"/>
      <c r="G181" s="177"/>
      <c r="H181" s="91">
        <v>981.75</v>
      </c>
      <c r="I181" s="48">
        <f t="shared" si="10"/>
        <v>86397.043424999996</v>
      </c>
      <c r="J181" s="85">
        <v>212</v>
      </c>
      <c r="K181" s="85">
        <v>230</v>
      </c>
      <c r="L181" s="90" t="s">
        <v>181</v>
      </c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</row>
    <row r="182" spans="1:28" s="8" customFormat="1" ht="17.399999999999999" outlineLevel="3" x14ac:dyDescent="0.3">
      <c r="A182" s="171"/>
      <c r="B182" s="44" t="s">
        <v>303</v>
      </c>
      <c r="C182" s="178">
        <v>3.2</v>
      </c>
      <c r="D182" s="180"/>
      <c r="E182" s="176">
        <v>12</v>
      </c>
      <c r="F182" s="194"/>
      <c r="G182" s="177"/>
      <c r="H182" s="91">
        <v>1067.175</v>
      </c>
      <c r="I182" s="48">
        <f t="shared" si="10"/>
        <v>93914.708242499997</v>
      </c>
      <c r="J182" s="85">
        <v>267</v>
      </c>
      <c r="K182" s="85">
        <v>280</v>
      </c>
      <c r="L182" s="90" t="s">
        <v>182</v>
      </c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</row>
    <row r="183" spans="1:28" s="8" customFormat="1" ht="17.399999999999999" outlineLevel="3" x14ac:dyDescent="0.3">
      <c r="A183" s="171"/>
      <c r="B183" s="44" t="s">
        <v>304</v>
      </c>
      <c r="C183" s="178">
        <v>3.2</v>
      </c>
      <c r="D183" s="180"/>
      <c r="E183" s="176">
        <v>18</v>
      </c>
      <c r="F183" s="194"/>
      <c r="G183" s="177"/>
      <c r="H183" s="91">
        <v>1389.75</v>
      </c>
      <c r="I183" s="48">
        <f t="shared" si="10"/>
        <v>122302.308225</v>
      </c>
      <c r="J183" s="85">
        <v>280</v>
      </c>
      <c r="K183" s="85">
        <v>300</v>
      </c>
      <c r="L183" s="90" t="s">
        <v>183</v>
      </c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</row>
    <row r="184" spans="1:28" s="8" customFormat="1" ht="17.399999999999999" outlineLevel="3" x14ac:dyDescent="0.3">
      <c r="A184" s="171"/>
      <c r="B184" s="44" t="s">
        <v>305</v>
      </c>
      <c r="C184" s="178">
        <v>3.2</v>
      </c>
      <c r="D184" s="180"/>
      <c r="E184" s="176">
        <v>24</v>
      </c>
      <c r="F184" s="194"/>
      <c r="G184" s="177"/>
      <c r="H184" s="91">
        <v>1481.55</v>
      </c>
      <c r="I184" s="48">
        <f t="shared" si="10"/>
        <v>130380.992805</v>
      </c>
      <c r="J184" s="85">
        <v>412</v>
      </c>
      <c r="K184" s="85">
        <v>416</v>
      </c>
      <c r="L184" s="90" t="s">
        <v>184</v>
      </c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</row>
    <row r="185" spans="1:28" s="8" customFormat="1" ht="17.399999999999999" outlineLevel="3" x14ac:dyDescent="0.3">
      <c r="A185" s="171"/>
      <c r="B185" s="44" t="s">
        <v>398</v>
      </c>
      <c r="C185" s="178">
        <v>3.2</v>
      </c>
      <c r="D185" s="180"/>
      <c r="E185" s="176">
        <v>30</v>
      </c>
      <c r="F185" s="194"/>
      <c r="G185" s="177"/>
      <c r="H185" s="91">
        <v>1542.75</v>
      </c>
      <c r="I185" s="48">
        <f t="shared" si="10"/>
        <v>135766.78252500002</v>
      </c>
      <c r="J185" s="85">
        <v>442</v>
      </c>
      <c r="K185" s="85">
        <v>446</v>
      </c>
      <c r="L185" s="90" t="s">
        <v>185</v>
      </c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</row>
    <row r="186" spans="1:28" s="8" customFormat="1" ht="17.399999999999999" outlineLevel="3" x14ac:dyDescent="0.3">
      <c r="A186" s="171"/>
      <c r="B186" s="44" t="s">
        <v>399</v>
      </c>
      <c r="C186" s="178">
        <v>3.2</v>
      </c>
      <c r="D186" s="180"/>
      <c r="E186" s="176">
        <v>36</v>
      </c>
      <c r="F186" s="194"/>
      <c r="G186" s="177"/>
      <c r="H186" s="91">
        <v>2065.5</v>
      </c>
      <c r="I186" s="48">
        <f t="shared" si="10"/>
        <v>181770.40304999999</v>
      </c>
      <c r="J186" s="85">
        <v>542</v>
      </c>
      <c r="K186" s="85">
        <v>546</v>
      </c>
      <c r="L186" s="90" t="s">
        <v>186</v>
      </c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</row>
    <row r="187" spans="1:28" s="8" customFormat="1" ht="17.399999999999999" outlineLevel="3" x14ac:dyDescent="0.3">
      <c r="A187" s="171"/>
      <c r="B187" s="44" t="s">
        <v>400</v>
      </c>
      <c r="C187" s="178">
        <v>5</v>
      </c>
      <c r="D187" s="180"/>
      <c r="E187" s="176">
        <v>6</v>
      </c>
      <c r="F187" s="194"/>
      <c r="G187" s="177"/>
      <c r="H187" s="91">
        <v>1486.65</v>
      </c>
      <c r="I187" s="48">
        <f t="shared" si="10"/>
        <v>130829.80861500002</v>
      </c>
      <c r="J187" s="85">
        <v>319</v>
      </c>
      <c r="K187" s="85">
        <v>332</v>
      </c>
      <c r="L187" s="90" t="s">
        <v>187</v>
      </c>
      <c r="M187" s="57"/>
      <c r="N187" s="58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</row>
    <row r="188" spans="1:28" s="8" customFormat="1" ht="17.399999999999999" outlineLevel="3" x14ac:dyDescent="0.3">
      <c r="A188" s="171"/>
      <c r="B188" s="44" t="s">
        <v>401</v>
      </c>
      <c r="C188" s="178">
        <v>5</v>
      </c>
      <c r="D188" s="180"/>
      <c r="E188" s="176">
        <v>9</v>
      </c>
      <c r="F188" s="194"/>
      <c r="G188" s="177"/>
      <c r="H188" s="91">
        <v>1564.425</v>
      </c>
      <c r="I188" s="48">
        <f t="shared" si="10"/>
        <v>137674.2497175</v>
      </c>
      <c r="J188" s="85">
        <v>470</v>
      </c>
      <c r="K188" s="85">
        <v>480</v>
      </c>
      <c r="L188" s="90" t="s">
        <v>188</v>
      </c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</row>
    <row r="189" spans="1:28" s="8" customFormat="1" ht="17.399999999999999" outlineLevel="3" x14ac:dyDescent="0.3">
      <c r="A189" s="171"/>
      <c r="B189" s="44" t="s">
        <v>402</v>
      </c>
      <c r="C189" s="178">
        <v>5</v>
      </c>
      <c r="D189" s="180"/>
      <c r="E189" s="176">
        <v>12</v>
      </c>
      <c r="F189" s="194"/>
      <c r="G189" s="177"/>
      <c r="H189" s="91">
        <v>1785</v>
      </c>
      <c r="I189" s="48">
        <f t="shared" si="10"/>
        <v>157085.53350000002</v>
      </c>
      <c r="J189" s="85">
        <v>492</v>
      </c>
      <c r="K189" s="85">
        <v>512</v>
      </c>
      <c r="L189" s="90" t="s">
        <v>189</v>
      </c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</row>
    <row r="190" spans="1:28" s="8" customFormat="1" ht="17.399999999999999" outlineLevel="3" x14ac:dyDescent="0.3">
      <c r="A190" s="171"/>
      <c r="B190" s="44" t="s">
        <v>403</v>
      </c>
      <c r="C190" s="178">
        <v>5</v>
      </c>
      <c r="D190" s="180"/>
      <c r="E190" s="176">
        <v>18</v>
      </c>
      <c r="F190" s="194"/>
      <c r="G190" s="177"/>
      <c r="H190" s="91">
        <v>1881.9</v>
      </c>
      <c r="I190" s="48">
        <f t="shared" si="10"/>
        <v>165613.03389000002</v>
      </c>
      <c r="J190" s="85">
        <v>428</v>
      </c>
      <c r="K190" s="85">
        <v>442</v>
      </c>
      <c r="L190" s="90" t="s">
        <v>190</v>
      </c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</row>
    <row r="191" spans="1:28" s="8" customFormat="1" ht="17.399999999999999" outlineLevel="3" x14ac:dyDescent="0.3">
      <c r="A191" s="171"/>
      <c r="B191" s="44" t="s">
        <v>404</v>
      </c>
      <c r="C191" s="178">
        <v>5</v>
      </c>
      <c r="D191" s="180"/>
      <c r="E191" s="176">
        <v>24</v>
      </c>
      <c r="F191" s="194"/>
      <c r="G191" s="177"/>
      <c r="H191" s="91">
        <v>1992.825</v>
      </c>
      <c r="I191" s="48">
        <f t="shared" si="10"/>
        <v>175374.77775750001</v>
      </c>
      <c r="J191" s="85">
        <v>488</v>
      </c>
      <c r="K191" s="85">
        <v>508</v>
      </c>
      <c r="L191" s="90" t="s">
        <v>191</v>
      </c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</row>
    <row r="192" spans="1:28" s="8" customFormat="1" ht="17.399999999999999" outlineLevel="3" x14ac:dyDescent="0.3">
      <c r="A192" s="171"/>
      <c r="B192" s="44" t="s">
        <v>405</v>
      </c>
      <c r="C192" s="178">
        <v>5</v>
      </c>
      <c r="D192" s="180"/>
      <c r="E192" s="176">
        <v>30</v>
      </c>
      <c r="F192" s="194"/>
      <c r="G192" s="177"/>
      <c r="H192" s="91">
        <v>2320.5</v>
      </c>
      <c r="I192" s="48">
        <f t="shared" si="10"/>
        <v>204211.19355</v>
      </c>
      <c r="J192" s="85">
        <v>670</v>
      </c>
      <c r="K192" s="85">
        <v>674</v>
      </c>
      <c r="L192" s="90" t="s">
        <v>192</v>
      </c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</row>
    <row r="193" spans="1:28" s="8" customFormat="1" ht="17.399999999999999" outlineLevel="3" x14ac:dyDescent="0.3">
      <c r="A193" s="171"/>
      <c r="B193" s="44" t="s">
        <v>406</v>
      </c>
      <c r="C193" s="178">
        <v>5</v>
      </c>
      <c r="D193" s="180"/>
      <c r="E193" s="176">
        <v>36</v>
      </c>
      <c r="F193" s="194"/>
      <c r="G193" s="177"/>
      <c r="H193" s="91">
        <v>2409.75</v>
      </c>
      <c r="I193" s="48">
        <f t="shared" si="10"/>
        <v>212065.470225</v>
      </c>
      <c r="J193" s="85">
        <v>600</v>
      </c>
      <c r="K193" s="85">
        <v>629</v>
      </c>
      <c r="L193" s="90" t="s">
        <v>193</v>
      </c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</row>
    <row r="194" spans="1:28" s="8" customFormat="1" ht="17.399999999999999" outlineLevel="3" x14ac:dyDescent="0.3">
      <c r="A194" s="171"/>
      <c r="B194" s="44" t="s">
        <v>407</v>
      </c>
      <c r="C194" s="178">
        <v>10</v>
      </c>
      <c r="D194" s="180"/>
      <c r="E194" s="176">
        <v>9</v>
      </c>
      <c r="F194" s="194"/>
      <c r="G194" s="177"/>
      <c r="H194" s="91">
        <v>2996.25</v>
      </c>
      <c r="I194" s="48">
        <f t="shared" si="10"/>
        <v>263679.288375</v>
      </c>
      <c r="J194" s="85">
        <v>1080</v>
      </c>
      <c r="K194" s="85">
        <v>1084</v>
      </c>
      <c r="L194" s="90" t="s">
        <v>194</v>
      </c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</row>
    <row r="195" spans="1:28" s="8" customFormat="1" ht="17.399999999999999" outlineLevel="3" x14ac:dyDescent="0.3">
      <c r="A195" s="171"/>
      <c r="B195" s="44" t="s">
        <v>408</v>
      </c>
      <c r="C195" s="178">
        <v>10</v>
      </c>
      <c r="D195" s="180"/>
      <c r="E195" s="176">
        <v>12</v>
      </c>
      <c r="F195" s="194"/>
      <c r="G195" s="177"/>
      <c r="H195" s="91">
        <v>3136.5</v>
      </c>
      <c r="I195" s="48">
        <f t="shared" si="10"/>
        <v>276021.72315000003</v>
      </c>
      <c r="J195" s="85">
        <v>945</v>
      </c>
      <c r="K195" s="85">
        <v>1053</v>
      </c>
      <c r="L195" s="90" t="s">
        <v>195</v>
      </c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</row>
    <row r="196" spans="1:28" s="8" customFormat="1" ht="17.399999999999999" outlineLevel="3" x14ac:dyDescent="0.3">
      <c r="A196" s="171"/>
      <c r="B196" s="44" t="s">
        <v>409</v>
      </c>
      <c r="C196" s="178">
        <v>10</v>
      </c>
      <c r="D196" s="180"/>
      <c r="E196" s="176">
        <v>18</v>
      </c>
      <c r="F196" s="194"/>
      <c r="G196" s="177"/>
      <c r="H196" s="91">
        <v>3621</v>
      </c>
      <c r="I196" s="48">
        <f t="shared" si="10"/>
        <v>318659.22510000004</v>
      </c>
      <c r="J196" s="85">
        <v>1000</v>
      </c>
      <c r="K196" s="85">
        <v>1200</v>
      </c>
      <c r="L196" s="90" t="s">
        <v>196</v>
      </c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</row>
    <row r="197" spans="1:28" s="8" customFormat="1" ht="17.399999999999999" outlineLevel="3" x14ac:dyDescent="0.3">
      <c r="A197" s="171"/>
      <c r="B197" s="44" t="s">
        <v>410</v>
      </c>
      <c r="C197" s="178">
        <v>10</v>
      </c>
      <c r="D197" s="180"/>
      <c r="E197" s="176">
        <v>24</v>
      </c>
      <c r="F197" s="194"/>
      <c r="G197" s="177"/>
      <c r="H197" s="91">
        <v>4326.0749999999998</v>
      </c>
      <c r="I197" s="48">
        <f t="shared" si="10"/>
        <v>380708.0108325</v>
      </c>
      <c r="J197" s="85">
        <v>1550</v>
      </c>
      <c r="K197" s="85">
        <v>1554</v>
      </c>
      <c r="L197" s="90" t="s">
        <v>197</v>
      </c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</row>
    <row r="198" spans="1:28" s="8" customFormat="1" ht="17.399999999999999" outlineLevel="3" x14ac:dyDescent="0.3">
      <c r="A198" s="171"/>
      <c r="B198" s="44" t="s">
        <v>411</v>
      </c>
      <c r="C198" s="178">
        <v>10</v>
      </c>
      <c r="D198" s="180"/>
      <c r="E198" s="176">
        <v>30</v>
      </c>
      <c r="F198" s="194"/>
      <c r="G198" s="177"/>
      <c r="H198" s="91">
        <v>4462.5</v>
      </c>
      <c r="I198" s="48">
        <f t="shared" si="10"/>
        <v>392713.83374999999</v>
      </c>
      <c r="J198" s="85">
        <v>1650</v>
      </c>
      <c r="K198" s="85">
        <v>1654</v>
      </c>
      <c r="L198" s="90" t="s">
        <v>198</v>
      </c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</row>
    <row r="199" spans="1:28" s="8" customFormat="1" outlineLevel="3" thickBot="1" x14ac:dyDescent="0.35">
      <c r="A199" s="172"/>
      <c r="B199" s="44" t="s">
        <v>412</v>
      </c>
      <c r="C199" s="183">
        <v>10</v>
      </c>
      <c r="D199" s="185"/>
      <c r="E199" s="181">
        <v>36</v>
      </c>
      <c r="F199" s="195"/>
      <c r="G199" s="182"/>
      <c r="H199" s="91">
        <v>4781.25</v>
      </c>
      <c r="I199" s="48">
        <f t="shared" si="10"/>
        <v>420764.82187500002</v>
      </c>
      <c r="J199" s="85">
        <v>1700</v>
      </c>
      <c r="K199" s="85">
        <v>1704</v>
      </c>
      <c r="L199" s="90" t="s">
        <v>199</v>
      </c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</row>
    <row r="200" spans="1:28" s="14" customFormat="1" ht="15.6" outlineLevel="3" thickBot="1" x14ac:dyDescent="0.35">
      <c r="A200" s="157" t="s">
        <v>688</v>
      </c>
      <c r="B200" s="158"/>
      <c r="C200" s="158"/>
      <c r="D200" s="158"/>
      <c r="E200" s="158"/>
      <c r="F200" s="158"/>
      <c r="G200" s="158"/>
      <c r="H200" s="108"/>
      <c r="I200" s="108"/>
      <c r="J200" s="108"/>
      <c r="K200" s="108"/>
      <c r="L200" s="109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</row>
    <row r="201" spans="1:28" s="14" customFormat="1" ht="52.2" outlineLevel="3" x14ac:dyDescent="0.3">
      <c r="A201" s="88" t="s">
        <v>4</v>
      </c>
      <c r="B201" s="88" t="s">
        <v>282</v>
      </c>
      <c r="C201" s="138" t="s">
        <v>12</v>
      </c>
      <c r="D201" s="140"/>
      <c r="E201" s="138" t="s">
        <v>5</v>
      </c>
      <c r="F201" s="139"/>
      <c r="G201" s="140"/>
      <c r="H201" s="34" t="s">
        <v>17</v>
      </c>
      <c r="I201" s="53" t="s">
        <v>16</v>
      </c>
      <c r="J201" s="88" t="s">
        <v>147</v>
      </c>
      <c r="K201" s="88" t="s">
        <v>148</v>
      </c>
      <c r="L201" s="34" t="s">
        <v>149</v>
      </c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</row>
    <row r="202" spans="1:28" s="14" customFormat="1" ht="17.399999999999999" outlineLevel="3" x14ac:dyDescent="0.3">
      <c r="A202" s="151"/>
      <c r="B202" s="32" t="s">
        <v>505</v>
      </c>
      <c r="C202" s="134">
        <v>1000</v>
      </c>
      <c r="D202" s="135"/>
      <c r="E202" s="134">
        <v>6</v>
      </c>
      <c r="F202" s="153"/>
      <c r="G202" s="135"/>
      <c r="H202" s="91">
        <v>930.75</v>
      </c>
      <c r="I202" s="48">
        <f t="shared" ref="I202:I209" si="11">H202*$I$4</f>
        <v>81908.88532500001</v>
      </c>
      <c r="J202" s="86">
        <v>145</v>
      </c>
      <c r="K202" s="86">
        <v>155</v>
      </c>
      <c r="L202" s="35" t="s">
        <v>506</v>
      </c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</row>
    <row r="203" spans="1:28" s="14" customFormat="1" ht="17.399999999999999" outlineLevel="3" x14ac:dyDescent="0.3">
      <c r="A203" s="159"/>
      <c r="B203" s="32" t="s">
        <v>507</v>
      </c>
      <c r="C203" s="134">
        <v>1000</v>
      </c>
      <c r="D203" s="135"/>
      <c r="E203" s="134">
        <v>12</v>
      </c>
      <c r="F203" s="153"/>
      <c r="G203" s="135"/>
      <c r="H203" s="91">
        <v>1083.75</v>
      </c>
      <c r="I203" s="48">
        <f t="shared" si="11"/>
        <v>95373.359624999997</v>
      </c>
      <c r="J203" s="86">
        <v>178</v>
      </c>
      <c r="K203" s="86">
        <v>188</v>
      </c>
      <c r="L203" s="35" t="s">
        <v>508</v>
      </c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</row>
    <row r="204" spans="1:28" s="14" customFormat="1" ht="17.399999999999999" outlineLevel="3" x14ac:dyDescent="0.3">
      <c r="A204" s="159"/>
      <c r="B204" s="32" t="s">
        <v>509</v>
      </c>
      <c r="C204" s="134">
        <v>2000</v>
      </c>
      <c r="D204" s="135"/>
      <c r="E204" s="134">
        <v>6</v>
      </c>
      <c r="F204" s="153"/>
      <c r="G204" s="135"/>
      <c r="H204" s="91">
        <v>1365.5250000000001</v>
      </c>
      <c r="I204" s="48">
        <f t="shared" si="11"/>
        <v>120170.43312750001</v>
      </c>
      <c r="J204" s="86">
        <v>212</v>
      </c>
      <c r="K204" s="86">
        <v>222</v>
      </c>
      <c r="L204" s="35" t="s">
        <v>510</v>
      </c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</row>
    <row r="205" spans="1:28" s="14" customFormat="1" ht="17.399999999999999" outlineLevel="3" x14ac:dyDescent="0.3">
      <c r="A205" s="159"/>
      <c r="B205" s="32" t="s">
        <v>511</v>
      </c>
      <c r="C205" s="134">
        <v>2000</v>
      </c>
      <c r="D205" s="135"/>
      <c r="E205" s="134">
        <v>12</v>
      </c>
      <c r="F205" s="153"/>
      <c r="G205" s="135"/>
      <c r="H205" s="91">
        <v>1535.1000000000001</v>
      </c>
      <c r="I205" s="48">
        <f t="shared" si="11"/>
        <v>135093.55881000002</v>
      </c>
      <c r="J205" s="86">
        <v>256</v>
      </c>
      <c r="K205" s="86">
        <v>268</v>
      </c>
      <c r="L205" s="35" t="s">
        <v>512</v>
      </c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</row>
    <row r="206" spans="1:28" s="14" customFormat="1" ht="17.399999999999999" outlineLevel="3" x14ac:dyDescent="0.3">
      <c r="A206" s="159"/>
      <c r="B206" s="32" t="s">
        <v>513</v>
      </c>
      <c r="C206" s="134">
        <v>3200</v>
      </c>
      <c r="D206" s="135"/>
      <c r="E206" s="134">
        <v>6</v>
      </c>
      <c r="F206" s="153"/>
      <c r="G206" s="135"/>
      <c r="H206" s="91">
        <v>1621.8</v>
      </c>
      <c r="I206" s="48">
        <f t="shared" si="11"/>
        <v>142723.42757999999</v>
      </c>
      <c r="J206" s="86">
        <v>256</v>
      </c>
      <c r="K206" s="86">
        <v>268</v>
      </c>
      <c r="L206" s="35" t="s">
        <v>514</v>
      </c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</row>
    <row r="207" spans="1:28" s="14" customFormat="1" ht="17.399999999999999" outlineLevel="3" x14ac:dyDescent="0.3">
      <c r="A207" s="159"/>
      <c r="B207" s="32" t="s">
        <v>515</v>
      </c>
      <c r="C207" s="134">
        <v>3200</v>
      </c>
      <c r="D207" s="135"/>
      <c r="E207" s="134">
        <v>12</v>
      </c>
      <c r="F207" s="153"/>
      <c r="G207" s="135"/>
      <c r="H207" s="91">
        <v>1912.5</v>
      </c>
      <c r="I207" s="48">
        <f t="shared" si="11"/>
        <v>168305.92875000002</v>
      </c>
      <c r="J207" s="86">
        <v>304</v>
      </c>
      <c r="K207" s="86">
        <v>319</v>
      </c>
      <c r="L207" s="35" t="s">
        <v>516</v>
      </c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</row>
    <row r="208" spans="1:28" s="14" customFormat="1" ht="17.399999999999999" outlineLevel="3" x14ac:dyDescent="0.3">
      <c r="A208" s="159"/>
      <c r="B208" s="32" t="s">
        <v>517</v>
      </c>
      <c r="C208" s="134">
        <v>5000</v>
      </c>
      <c r="D208" s="135"/>
      <c r="E208" s="134">
        <v>6</v>
      </c>
      <c r="F208" s="153"/>
      <c r="G208" s="135"/>
      <c r="H208" s="91">
        <v>2078.25</v>
      </c>
      <c r="I208" s="48">
        <f t="shared" si="11"/>
        <v>182892.44257499999</v>
      </c>
      <c r="J208" s="86">
        <v>380</v>
      </c>
      <c r="K208" s="86">
        <v>395</v>
      </c>
      <c r="L208" s="35" t="s">
        <v>518</v>
      </c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</row>
    <row r="209" spans="1:28" s="14" customFormat="1" outlineLevel="3" thickBot="1" x14ac:dyDescent="0.35">
      <c r="A209" s="152"/>
      <c r="B209" s="32" t="s">
        <v>519</v>
      </c>
      <c r="C209" s="154">
        <v>5000</v>
      </c>
      <c r="D209" s="156"/>
      <c r="E209" s="154">
        <v>12</v>
      </c>
      <c r="F209" s="155"/>
      <c r="G209" s="156"/>
      <c r="H209" s="91">
        <v>2333.25</v>
      </c>
      <c r="I209" s="48">
        <f t="shared" si="11"/>
        <v>205333.233075</v>
      </c>
      <c r="J209" s="86">
        <v>420</v>
      </c>
      <c r="K209" s="86">
        <v>435</v>
      </c>
      <c r="L209" s="35" t="s">
        <v>520</v>
      </c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</row>
    <row r="210" spans="1:28" s="14" customFormat="1" ht="15.6" outlineLevel="3" thickBot="1" x14ac:dyDescent="0.35">
      <c r="A210" s="157" t="s">
        <v>689</v>
      </c>
      <c r="B210" s="158"/>
      <c r="C210" s="158"/>
      <c r="D210" s="158"/>
      <c r="E210" s="158"/>
      <c r="F210" s="158"/>
      <c r="G210" s="158"/>
      <c r="H210" s="108"/>
      <c r="I210" s="108"/>
      <c r="J210" s="108"/>
      <c r="K210" s="108"/>
      <c r="L210" s="109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</row>
    <row r="211" spans="1:28" s="14" customFormat="1" ht="52.2" outlineLevel="3" x14ac:dyDescent="0.3">
      <c r="A211" s="88" t="s">
        <v>4</v>
      </c>
      <c r="B211" s="88" t="s">
        <v>282</v>
      </c>
      <c r="C211" s="138" t="s">
        <v>12</v>
      </c>
      <c r="D211" s="140"/>
      <c r="E211" s="138" t="s">
        <v>5</v>
      </c>
      <c r="F211" s="139"/>
      <c r="G211" s="140"/>
      <c r="H211" s="34" t="s">
        <v>17</v>
      </c>
      <c r="I211" s="53" t="s">
        <v>16</v>
      </c>
      <c r="J211" s="88" t="s">
        <v>147</v>
      </c>
      <c r="K211" s="88" t="s">
        <v>148</v>
      </c>
      <c r="L211" s="34" t="s">
        <v>149</v>
      </c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</row>
    <row r="212" spans="1:28" s="14" customFormat="1" ht="51.75" customHeight="1" outlineLevel="3" x14ac:dyDescent="0.3">
      <c r="A212" s="239"/>
      <c r="B212" s="37" t="s">
        <v>521</v>
      </c>
      <c r="C212" s="134">
        <v>1000</v>
      </c>
      <c r="D212" s="135"/>
      <c r="E212" s="134">
        <v>6</v>
      </c>
      <c r="F212" s="153"/>
      <c r="G212" s="135"/>
      <c r="H212" s="91">
        <v>1189.575</v>
      </c>
      <c r="I212" s="48">
        <f t="shared" ref="I212:I213" si="12">H212*$I$4</f>
        <v>104686.28768250001</v>
      </c>
      <c r="J212" s="86">
        <v>155</v>
      </c>
      <c r="K212" s="86">
        <v>175</v>
      </c>
      <c r="L212" s="35" t="s">
        <v>474</v>
      </c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</row>
    <row r="213" spans="1:28" s="14" customFormat="1" ht="54" customHeight="1" outlineLevel="3" thickBot="1" x14ac:dyDescent="0.35">
      <c r="A213" s="240"/>
      <c r="B213" s="37" t="s">
        <v>522</v>
      </c>
      <c r="C213" s="154">
        <v>2000</v>
      </c>
      <c r="D213" s="156"/>
      <c r="E213" s="154">
        <v>6</v>
      </c>
      <c r="F213" s="155"/>
      <c r="G213" s="156"/>
      <c r="H213" s="91">
        <v>1504.5</v>
      </c>
      <c r="I213" s="48">
        <f t="shared" si="12"/>
        <v>132400.66395000002</v>
      </c>
      <c r="J213" s="86">
        <v>221</v>
      </c>
      <c r="K213" s="86">
        <v>241</v>
      </c>
      <c r="L213" s="35" t="s">
        <v>479</v>
      </c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</row>
    <row r="214" spans="1:28" s="14" customFormat="1" ht="19.5" customHeight="1" outlineLevel="2" thickBot="1" x14ac:dyDescent="0.35">
      <c r="A214" s="160" t="s">
        <v>718</v>
      </c>
      <c r="B214" s="161"/>
      <c r="C214" s="161"/>
      <c r="D214" s="161"/>
      <c r="E214" s="161"/>
      <c r="F214" s="161"/>
      <c r="G214" s="161"/>
      <c r="H214" s="103"/>
      <c r="I214" s="103"/>
      <c r="J214" s="104"/>
      <c r="K214" s="104"/>
      <c r="L214" s="105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</row>
    <row r="215" spans="1:28" s="14" customFormat="1" ht="52.2" outlineLevel="2" x14ac:dyDescent="0.3">
      <c r="A215" s="46" t="s">
        <v>4</v>
      </c>
      <c r="B215" s="88" t="s">
        <v>282</v>
      </c>
      <c r="C215" s="138" t="s">
        <v>12</v>
      </c>
      <c r="D215" s="139"/>
      <c r="E215" s="139"/>
      <c r="F215" s="139"/>
      <c r="G215" s="140"/>
      <c r="H215" s="34" t="s">
        <v>17</v>
      </c>
      <c r="I215" s="53" t="s">
        <v>16</v>
      </c>
      <c r="J215" s="88" t="s">
        <v>147</v>
      </c>
      <c r="K215" s="88" t="s">
        <v>148</v>
      </c>
      <c r="L215" s="34" t="s">
        <v>149</v>
      </c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</row>
    <row r="216" spans="1:28" s="14" customFormat="1" ht="57" customHeight="1" outlineLevel="2" x14ac:dyDescent="0.3">
      <c r="A216" s="131"/>
      <c r="B216" s="44" t="s">
        <v>445</v>
      </c>
      <c r="C216" s="176">
        <v>1000</v>
      </c>
      <c r="D216" s="194"/>
      <c r="E216" s="194"/>
      <c r="F216" s="194"/>
      <c r="G216" s="177"/>
      <c r="H216" s="91">
        <v>11.016000000000002</v>
      </c>
      <c r="I216" s="48">
        <f t="shared" ref="I216:I220" si="13">H216*$I$4</f>
        <v>969.44214960000022</v>
      </c>
      <c r="J216" s="85">
        <v>1.25</v>
      </c>
      <c r="K216" s="85">
        <v>1.35</v>
      </c>
      <c r="L216" s="90" t="s">
        <v>806</v>
      </c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</row>
    <row r="217" spans="1:28" s="14" customFormat="1" ht="24" customHeight="1" outlineLevel="2" x14ac:dyDescent="0.3">
      <c r="A217" s="132"/>
      <c r="B217" s="44" t="s">
        <v>446</v>
      </c>
      <c r="C217" s="176">
        <v>2000</v>
      </c>
      <c r="D217" s="194"/>
      <c r="E217" s="194"/>
      <c r="F217" s="194"/>
      <c r="G217" s="177"/>
      <c r="H217" s="91">
        <v>15.147000000000002</v>
      </c>
      <c r="I217" s="48">
        <f t="shared" si="13"/>
        <v>1332.9829557000003</v>
      </c>
      <c r="J217" s="85">
        <v>2.2999999999999998</v>
      </c>
      <c r="K217" s="85">
        <v>2.4</v>
      </c>
      <c r="L217" s="90" t="s">
        <v>807</v>
      </c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</row>
    <row r="218" spans="1:28" s="14" customFormat="1" ht="24" customHeight="1" outlineLevel="2" x14ac:dyDescent="0.3">
      <c r="A218" s="132"/>
      <c r="B218" s="44" t="s">
        <v>447</v>
      </c>
      <c r="C218" s="176">
        <v>3200</v>
      </c>
      <c r="D218" s="194"/>
      <c r="E218" s="194"/>
      <c r="F218" s="194"/>
      <c r="G218" s="177"/>
      <c r="H218" s="91">
        <v>17.901</v>
      </c>
      <c r="I218" s="48">
        <f t="shared" si="13"/>
        <v>1575.3434930999999</v>
      </c>
      <c r="J218" s="85">
        <v>3</v>
      </c>
      <c r="K218" s="85">
        <v>3.3</v>
      </c>
      <c r="L218" s="90" t="s">
        <v>808</v>
      </c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</row>
    <row r="219" spans="1:28" s="14" customFormat="1" ht="24" customHeight="1" outlineLevel="2" x14ac:dyDescent="0.3">
      <c r="A219" s="132"/>
      <c r="B219" s="44" t="s">
        <v>448</v>
      </c>
      <c r="C219" s="176">
        <v>5000</v>
      </c>
      <c r="D219" s="194"/>
      <c r="E219" s="194"/>
      <c r="F219" s="194"/>
      <c r="G219" s="177"/>
      <c r="H219" s="91">
        <v>31.671000000000003</v>
      </c>
      <c r="I219" s="48">
        <f t="shared" si="13"/>
        <v>2787.1461801000005</v>
      </c>
      <c r="J219" s="85">
        <v>4</v>
      </c>
      <c r="K219" s="85">
        <v>4.4000000000000004</v>
      </c>
      <c r="L219" s="90" t="s">
        <v>809</v>
      </c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</row>
    <row r="220" spans="1:28" s="14" customFormat="1" ht="24" customHeight="1" outlineLevel="2" thickBot="1" x14ac:dyDescent="0.35">
      <c r="A220" s="133"/>
      <c r="B220" s="44" t="s">
        <v>449</v>
      </c>
      <c r="C220" s="176">
        <v>10000</v>
      </c>
      <c r="D220" s="194"/>
      <c r="E220" s="194"/>
      <c r="F220" s="194"/>
      <c r="G220" s="177"/>
      <c r="H220" s="91">
        <v>74.358000000000004</v>
      </c>
      <c r="I220" s="48">
        <f t="shared" si="13"/>
        <v>6543.7345098000005</v>
      </c>
      <c r="J220" s="85">
        <v>5.0999999999999996</v>
      </c>
      <c r="K220" s="85">
        <v>5.5</v>
      </c>
      <c r="L220" s="90" t="s">
        <v>810</v>
      </c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</row>
    <row r="221" spans="1:28" s="14" customFormat="1" ht="24" customHeight="1" outlineLevel="2" thickBot="1" x14ac:dyDescent="0.35">
      <c r="A221" s="241" t="s">
        <v>542</v>
      </c>
      <c r="B221" s="242"/>
      <c r="C221" s="242"/>
      <c r="D221" s="242"/>
      <c r="E221" s="242"/>
      <c r="F221" s="242"/>
      <c r="G221" s="242"/>
      <c r="H221" s="110"/>
      <c r="I221" s="110"/>
      <c r="J221" s="110"/>
      <c r="K221" s="110"/>
      <c r="L221" s="111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</row>
    <row r="222" spans="1:28" s="14" customFormat="1" ht="24" customHeight="1" outlineLevel="2" x14ac:dyDescent="0.3">
      <c r="A222" s="203" t="s">
        <v>690</v>
      </c>
      <c r="B222" s="204"/>
      <c r="C222" s="204"/>
      <c r="D222" s="204"/>
      <c r="E222" s="204"/>
      <c r="F222" s="204"/>
      <c r="G222" s="204"/>
      <c r="H222" s="112"/>
      <c r="I222" s="112"/>
      <c r="J222" s="112"/>
      <c r="K222" s="112"/>
      <c r="L222" s="113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</row>
    <row r="223" spans="1:28" s="14" customFormat="1" ht="52.2" outlineLevel="2" x14ac:dyDescent="0.3">
      <c r="A223" s="88" t="s">
        <v>4</v>
      </c>
      <c r="B223" s="33" t="s">
        <v>282</v>
      </c>
      <c r="C223" s="129" t="s">
        <v>12</v>
      </c>
      <c r="D223" s="222"/>
      <c r="E223" s="222"/>
      <c r="F223" s="222"/>
      <c r="G223" s="130"/>
      <c r="H223" s="34" t="s">
        <v>17</v>
      </c>
      <c r="I223" s="53" t="s">
        <v>16</v>
      </c>
      <c r="J223" s="88" t="s">
        <v>147</v>
      </c>
      <c r="K223" s="88" t="s">
        <v>148</v>
      </c>
      <c r="L223" s="34" t="s">
        <v>149</v>
      </c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</row>
    <row r="224" spans="1:28" s="14" customFormat="1" ht="24" customHeight="1" outlineLevel="2" x14ac:dyDescent="0.3">
      <c r="A224" s="151"/>
      <c r="B224" s="32" t="s">
        <v>543</v>
      </c>
      <c r="C224" s="134">
        <v>500</v>
      </c>
      <c r="D224" s="153"/>
      <c r="E224" s="153"/>
      <c r="F224" s="153"/>
      <c r="G224" s="135"/>
      <c r="H224" s="91">
        <v>81.243000000000009</v>
      </c>
      <c r="I224" s="48">
        <f t="shared" ref="I224:I229" si="14">H224*$I$4</f>
        <v>7149.6358533000011</v>
      </c>
      <c r="J224" s="89">
        <v>1.46</v>
      </c>
      <c r="K224" s="89">
        <v>1.52</v>
      </c>
      <c r="L224" s="35" t="s">
        <v>544</v>
      </c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</row>
    <row r="225" spans="1:28" s="14" customFormat="1" ht="24" customHeight="1" outlineLevel="2" x14ac:dyDescent="0.3">
      <c r="A225" s="159"/>
      <c r="B225" s="32" t="s">
        <v>545</v>
      </c>
      <c r="C225" s="134">
        <v>1000</v>
      </c>
      <c r="D225" s="153"/>
      <c r="E225" s="153"/>
      <c r="F225" s="153"/>
      <c r="G225" s="135"/>
      <c r="H225" s="91">
        <v>82.62</v>
      </c>
      <c r="I225" s="48">
        <f t="shared" si="14"/>
        <v>7270.8161220000011</v>
      </c>
      <c r="J225" s="89">
        <v>1.46</v>
      </c>
      <c r="K225" s="89">
        <v>1.52</v>
      </c>
      <c r="L225" s="35" t="s">
        <v>544</v>
      </c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</row>
    <row r="226" spans="1:28" s="14" customFormat="1" ht="24" customHeight="1" outlineLevel="2" x14ac:dyDescent="0.3">
      <c r="A226" s="159"/>
      <c r="B226" s="32" t="s">
        <v>546</v>
      </c>
      <c r="C226" s="134">
        <v>2000</v>
      </c>
      <c r="D226" s="153"/>
      <c r="E226" s="153"/>
      <c r="F226" s="153"/>
      <c r="G226" s="135"/>
      <c r="H226" s="91">
        <v>81.243000000000009</v>
      </c>
      <c r="I226" s="48">
        <f t="shared" si="14"/>
        <v>7149.6358533000011</v>
      </c>
      <c r="J226" s="89">
        <v>1.46</v>
      </c>
      <c r="K226" s="89">
        <v>1.52</v>
      </c>
      <c r="L226" s="35" t="s">
        <v>544</v>
      </c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</row>
    <row r="227" spans="1:28" s="14" customFormat="1" ht="24" customHeight="1" outlineLevel="2" x14ac:dyDescent="0.3">
      <c r="A227" s="159"/>
      <c r="B227" s="32" t="s">
        <v>547</v>
      </c>
      <c r="C227" s="134">
        <v>3000</v>
      </c>
      <c r="D227" s="153"/>
      <c r="E227" s="153"/>
      <c r="F227" s="153"/>
      <c r="G227" s="135"/>
      <c r="H227" s="91">
        <v>81.243000000000009</v>
      </c>
      <c r="I227" s="48">
        <f t="shared" si="14"/>
        <v>7149.6358533000011</v>
      </c>
      <c r="J227" s="89">
        <v>1.46</v>
      </c>
      <c r="K227" s="89">
        <v>1.52</v>
      </c>
      <c r="L227" s="35" t="s">
        <v>544</v>
      </c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</row>
    <row r="228" spans="1:28" s="14" customFormat="1" ht="19.5" customHeight="1" outlineLevel="2" x14ac:dyDescent="0.3">
      <c r="A228" s="159"/>
      <c r="B228" s="32" t="s">
        <v>548</v>
      </c>
      <c r="C228" s="134">
        <v>5000</v>
      </c>
      <c r="D228" s="153"/>
      <c r="E228" s="153"/>
      <c r="F228" s="153"/>
      <c r="G228" s="135"/>
      <c r="H228" s="91">
        <v>81.243000000000009</v>
      </c>
      <c r="I228" s="48">
        <f t="shared" si="14"/>
        <v>7149.6358533000011</v>
      </c>
      <c r="J228" s="89">
        <v>1.46</v>
      </c>
      <c r="K228" s="89">
        <v>1.52</v>
      </c>
      <c r="L228" s="35" t="s">
        <v>544</v>
      </c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</row>
    <row r="229" spans="1:28" s="14" customFormat="1" ht="60.75" customHeight="1" outlineLevel="3" x14ac:dyDescent="0.3">
      <c r="A229" s="199"/>
      <c r="B229" s="32" t="s">
        <v>549</v>
      </c>
      <c r="C229" s="134">
        <v>10000</v>
      </c>
      <c r="D229" s="153"/>
      <c r="E229" s="153"/>
      <c r="F229" s="153"/>
      <c r="G229" s="135"/>
      <c r="H229" s="91">
        <v>79.866000000000014</v>
      </c>
      <c r="I229" s="48">
        <f t="shared" si="14"/>
        <v>7028.4555846000012</v>
      </c>
      <c r="J229" s="89">
        <v>1.46</v>
      </c>
      <c r="K229" s="89">
        <v>1.52</v>
      </c>
      <c r="L229" s="35" t="s">
        <v>544</v>
      </c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</row>
    <row r="230" spans="1:28" s="14" customFormat="1" ht="25.5" customHeight="1" outlineLevel="3" thickBot="1" x14ac:dyDescent="0.35">
      <c r="A230" s="220" t="s">
        <v>550</v>
      </c>
      <c r="B230" s="221"/>
      <c r="C230" s="221"/>
      <c r="D230" s="221"/>
      <c r="E230" s="221"/>
      <c r="F230" s="221"/>
      <c r="G230" s="221"/>
      <c r="H230" s="110"/>
      <c r="I230" s="110"/>
      <c r="J230" s="110"/>
      <c r="K230" s="110"/>
      <c r="L230" s="111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</row>
    <row r="231" spans="1:28" s="14" customFormat="1" ht="25.5" customHeight="1" outlineLevel="3" x14ac:dyDescent="0.3">
      <c r="A231" s="203" t="s">
        <v>691</v>
      </c>
      <c r="B231" s="204"/>
      <c r="C231" s="204"/>
      <c r="D231" s="204"/>
      <c r="E231" s="204"/>
      <c r="F231" s="204"/>
      <c r="G231" s="204"/>
      <c r="H231" s="112"/>
      <c r="I231" s="112"/>
      <c r="J231" s="112"/>
      <c r="K231" s="112"/>
      <c r="L231" s="113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</row>
    <row r="232" spans="1:28" s="14" customFormat="1" ht="52.2" outlineLevel="3" x14ac:dyDescent="0.3">
      <c r="A232" s="88" t="s">
        <v>4</v>
      </c>
      <c r="B232" s="33" t="s">
        <v>494</v>
      </c>
      <c r="C232" s="129" t="s">
        <v>12</v>
      </c>
      <c r="D232" s="222"/>
      <c r="E232" s="222"/>
      <c r="F232" s="222"/>
      <c r="G232" s="130"/>
      <c r="H232" s="34" t="s">
        <v>17</v>
      </c>
      <c r="I232" s="53" t="s">
        <v>16</v>
      </c>
      <c r="J232" s="88" t="s">
        <v>147</v>
      </c>
      <c r="K232" s="88" t="s">
        <v>148</v>
      </c>
      <c r="L232" s="34" t="s">
        <v>149</v>
      </c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</row>
    <row r="233" spans="1:28" s="14" customFormat="1" ht="25.5" customHeight="1" outlineLevel="3" x14ac:dyDescent="0.3">
      <c r="A233" s="151"/>
      <c r="B233" s="32" t="s">
        <v>551</v>
      </c>
      <c r="C233" s="134">
        <v>1000</v>
      </c>
      <c r="D233" s="153"/>
      <c r="E233" s="153"/>
      <c r="F233" s="153"/>
      <c r="G233" s="135"/>
      <c r="H233" s="91">
        <v>30.294000000000004</v>
      </c>
      <c r="I233" s="48">
        <f t="shared" ref="I233:I236" si="15">H233*$I$4</f>
        <v>2665.9659114000006</v>
      </c>
      <c r="J233" s="86">
        <v>2.7</v>
      </c>
      <c r="K233" s="86">
        <v>3</v>
      </c>
      <c r="L233" s="35" t="s">
        <v>552</v>
      </c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</row>
    <row r="234" spans="1:28" s="14" customFormat="1" ht="25.5" customHeight="1" outlineLevel="3" x14ac:dyDescent="0.3">
      <c r="A234" s="159"/>
      <c r="B234" s="32" t="s">
        <v>553</v>
      </c>
      <c r="C234" s="134">
        <v>2000</v>
      </c>
      <c r="D234" s="153"/>
      <c r="E234" s="153"/>
      <c r="F234" s="153"/>
      <c r="G234" s="135"/>
      <c r="H234" s="91">
        <v>56.457000000000001</v>
      </c>
      <c r="I234" s="48">
        <f t="shared" si="15"/>
        <v>4968.3910167000004</v>
      </c>
      <c r="J234" s="86">
        <v>4.7</v>
      </c>
      <c r="K234" s="86">
        <v>5</v>
      </c>
      <c r="L234" s="35" t="s">
        <v>554</v>
      </c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</row>
    <row r="235" spans="1:28" s="14" customFormat="1" ht="17.399999999999999" x14ac:dyDescent="0.3">
      <c r="A235" s="159"/>
      <c r="B235" s="32" t="s">
        <v>555</v>
      </c>
      <c r="C235" s="134">
        <v>3200</v>
      </c>
      <c r="D235" s="153"/>
      <c r="E235" s="153"/>
      <c r="F235" s="153"/>
      <c r="G235" s="135"/>
      <c r="H235" s="91">
        <v>79.866000000000014</v>
      </c>
      <c r="I235" s="48">
        <f t="shared" si="15"/>
        <v>7028.4555846000012</v>
      </c>
      <c r="J235" s="86">
        <v>8.3000000000000007</v>
      </c>
      <c r="K235" s="86">
        <v>9</v>
      </c>
      <c r="L235" s="35" t="s">
        <v>556</v>
      </c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</row>
    <row r="236" spans="1:28" s="14" customFormat="1" outlineLevel="1" thickBot="1" x14ac:dyDescent="0.35">
      <c r="A236" s="152"/>
      <c r="B236" s="32" t="s">
        <v>557</v>
      </c>
      <c r="C236" s="154">
        <v>5000</v>
      </c>
      <c r="D236" s="155"/>
      <c r="E236" s="155"/>
      <c r="F236" s="155"/>
      <c r="G236" s="156"/>
      <c r="H236" s="91">
        <v>128.06100000000001</v>
      </c>
      <c r="I236" s="48">
        <f t="shared" si="15"/>
        <v>11269.764989100002</v>
      </c>
      <c r="J236" s="86">
        <v>13.5</v>
      </c>
      <c r="K236" s="86">
        <v>14</v>
      </c>
      <c r="L236" s="35" t="s">
        <v>558</v>
      </c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</row>
    <row r="237" spans="1:28" s="14" customFormat="1" ht="60" customHeight="1" outlineLevel="3" x14ac:dyDescent="0.3">
      <c r="A237" s="203" t="s">
        <v>692</v>
      </c>
      <c r="B237" s="204"/>
      <c r="C237" s="204"/>
      <c r="D237" s="204"/>
      <c r="E237" s="204"/>
      <c r="F237" s="204"/>
      <c r="G237" s="204"/>
      <c r="H237" s="112"/>
      <c r="I237" s="112"/>
      <c r="J237" s="112"/>
      <c r="K237" s="112"/>
      <c r="L237" s="113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</row>
    <row r="238" spans="1:28" s="14" customFormat="1" ht="52.2" outlineLevel="3" x14ac:dyDescent="0.3">
      <c r="A238" s="88" t="s">
        <v>4</v>
      </c>
      <c r="B238" s="33" t="s">
        <v>282</v>
      </c>
      <c r="C238" s="129" t="s">
        <v>12</v>
      </c>
      <c r="D238" s="222"/>
      <c r="E238" s="222"/>
      <c r="F238" s="222"/>
      <c r="G238" s="130"/>
      <c r="H238" s="34" t="s">
        <v>17</v>
      </c>
      <c r="I238" s="53" t="s">
        <v>16</v>
      </c>
      <c r="J238" s="88" t="s">
        <v>147</v>
      </c>
      <c r="K238" s="88" t="s">
        <v>148</v>
      </c>
      <c r="L238" s="34" t="s">
        <v>149</v>
      </c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</row>
    <row r="239" spans="1:28" s="14" customFormat="1" ht="46.5" customHeight="1" outlineLevel="3" x14ac:dyDescent="0.3">
      <c r="A239" s="151"/>
      <c r="B239" s="37" t="s">
        <v>559</v>
      </c>
      <c r="C239" s="134">
        <v>5000</v>
      </c>
      <c r="D239" s="153"/>
      <c r="E239" s="153"/>
      <c r="F239" s="153"/>
      <c r="G239" s="135"/>
      <c r="H239" s="91">
        <v>170.74800000000002</v>
      </c>
      <c r="I239" s="48">
        <f t="shared" ref="I239:I240" si="16">H239*$I$4</f>
        <v>15026.353318800002</v>
      </c>
      <c r="J239" s="86">
        <v>24</v>
      </c>
      <c r="K239" s="86">
        <v>25</v>
      </c>
      <c r="L239" s="35" t="s">
        <v>560</v>
      </c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</row>
    <row r="240" spans="1:28" s="14" customFormat="1" ht="46.5" customHeight="1" outlineLevel="3" thickBot="1" x14ac:dyDescent="0.35">
      <c r="A240" s="152"/>
      <c r="B240" s="37" t="s">
        <v>561</v>
      </c>
      <c r="C240" s="154">
        <v>10000</v>
      </c>
      <c r="D240" s="155"/>
      <c r="E240" s="155"/>
      <c r="F240" s="155"/>
      <c r="G240" s="156"/>
      <c r="H240" s="91">
        <v>285.03900000000004</v>
      </c>
      <c r="I240" s="48">
        <f t="shared" si="16"/>
        <v>25084.315620900004</v>
      </c>
      <c r="J240" s="67">
        <v>96</v>
      </c>
      <c r="K240" s="67">
        <v>100</v>
      </c>
      <c r="L240" s="68" t="s">
        <v>746</v>
      </c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</row>
    <row r="241" spans="1:28" s="14" customFormat="1" ht="25.5" customHeight="1" outlineLevel="3" thickBot="1" x14ac:dyDescent="0.35">
      <c r="A241" s="160" t="s">
        <v>562</v>
      </c>
      <c r="B241" s="161"/>
      <c r="C241" s="161"/>
      <c r="D241" s="161"/>
      <c r="E241" s="161"/>
      <c r="F241" s="161"/>
      <c r="G241" s="161"/>
      <c r="H241" s="106"/>
      <c r="I241" s="106"/>
      <c r="J241" s="106"/>
      <c r="K241" s="106"/>
      <c r="L241" s="107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</row>
    <row r="242" spans="1:28" s="14" customFormat="1" ht="22.5" customHeight="1" outlineLevel="3" thickBot="1" x14ac:dyDescent="0.35">
      <c r="A242" s="157" t="s">
        <v>693</v>
      </c>
      <c r="B242" s="158"/>
      <c r="C242" s="158"/>
      <c r="D242" s="158"/>
      <c r="E242" s="158"/>
      <c r="F242" s="158"/>
      <c r="G242" s="158"/>
      <c r="H242" s="114"/>
      <c r="I242" s="114"/>
      <c r="J242" s="114"/>
      <c r="K242" s="114"/>
      <c r="L242" s="115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</row>
    <row r="243" spans="1:28" s="14" customFormat="1" ht="52.2" outlineLevel="3" x14ac:dyDescent="0.3">
      <c r="A243" s="88" t="s">
        <v>4</v>
      </c>
      <c r="B243" s="214" t="s">
        <v>282</v>
      </c>
      <c r="C243" s="215"/>
      <c r="D243" s="215"/>
      <c r="E243" s="215"/>
      <c r="F243" s="215"/>
      <c r="G243" s="216"/>
      <c r="H243" s="34" t="s">
        <v>17</v>
      </c>
      <c r="I243" s="53" t="s">
        <v>16</v>
      </c>
      <c r="J243" s="88" t="s">
        <v>147</v>
      </c>
      <c r="K243" s="88" t="s">
        <v>148</v>
      </c>
      <c r="L243" s="34" t="s">
        <v>149</v>
      </c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</row>
    <row r="244" spans="1:28" s="14" customFormat="1" ht="51" customHeight="1" x14ac:dyDescent="0.3">
      <c r="A244" s="86"/>
      <c r="B244" s="217" t="s">
        <v>563</v>
      </c>
      <c r="C244" s="218"/>
      <c r="D244" s="218"/>
      <c r="E244" s="218"/>
      <c r="F244" s="218"/>
      <c r="G244" s="219"/>
      <c r="H244" s="91">
        <v>52.326000000000008</v>
      </c>
      <c r="I244" s="48">
        <f>H244*$I$4</f>
        <v>4604.8502106000005</v>
      </c>
      <c r="J244" s="86">
        <v>0.3</v>
      </c>
      <c r="K244" s="86">
        <v>0.4</v>
      </c>
      <c r="L244" s="35" t="s">
        <v>564</v>
      </c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</row>
    <row r="245" spans="1:28" s="14" customFormat="1" ht="15.6" outlineLevel="1" thickBot="1" x14ac:dyDescent="0.35">
      <c r="A245" s="220" t="s">
        <v>565</v>
      </c>
      <c r="B245" s="221"/>
      <c r="C245" s="221"/>
      <c r="D245" s="221"/>
      <c r="E245" s="221"/>
      <c r="F245" s="221"/>
      <c r="G245" s="221"/>
      <c r="H245" s="110"/>
      <c r="I245" s="110"/>
      <c r="J245" s="110"/>
      <c r="K245" s="110"/>
      <c r="L245" s="111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</row>
    <row r="246" spans="1:28" s="14" customFormat="1" ht="60" customHeight="1" outlineLevel="3" x14ac:dyDescent="0.3">
      <c r="A246" s="203" t="s">
        <v>694</v>
      </c>
      <c r="B246" s="204"/>
      <c r="C246" s="204"/>
      <c r="D246" s="204"/>
      <c r="E246" s="204"/>
      <c r="F246" s="204"/>
      <c r="G246" s="204"/>
      <c r="H246" s="112"/>
      <c r="I246" s="112"/>
      <c r="J246" s="112"/>
      <c r="K246" s="112"/>
      <c r="L246" s="113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</row>
    <row r="247" spans="1:28" s="14" customFormat="1" ht="52.2" outlineLevel="3" x14ac:dyDescent="0.3">
      <c r="A247" s="88" t="s">
        <v>4</v>
      </c>
      <c r="B247" s="205" t="s">
        <v>494</v>
      </c>
      <c r="C247" s="206"/>
      <c r="D247" s="206"/>
      <c r="E247" s="206"/>
      <c r="F247" s="206"/>
      <c r="G247" s="207"/>
      <c r="H247" s="34" t="s">
        <v>17</v>
      </c>
      <c r="I247" s="53" t="s">
        <v>16</v>
      </c>
      <c r="J247" s="88" t="s">
        <v>147</v>
      </c>
      <c r="K247" s="88" t="s">
        <v>148</v>
      </c>
      <c r="L247" s="34" t="s">
        <v>149</v>
      </c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</row>
    <row r="248" spans="1:28" s="14" customFormat="1" ht="22.5" customHeight="1" outlineLevel="3" x14ac:dyDescent="0.3">
      <c r="A248" s="151"/>
      <c r="B248" s="208" t="s">
        <v>566</v>
      </c>
      <c r="C248" s="209"/>
      <c r="D248" s="209"/>
      <c r="E248" s="209"/>
      <c r="F248" s="209"/>
      <c r="G248" s="210"/>
      <c r="H248" s="91">
        <v>74.358000000000004</v>
      </c>
      <c r="I248" s="48">
        <f t="shared" ref="I248:I251" si="17">H248*$I$4</f>
        <v>6543.7345098000005</v>
      </c>
      <c r="J248" s="86">
        <v>0.5</v>
      </c>
      <c r="K248" s="86">
        <v>0.6</v>
      </c>
      <c r="L248" s="35" t="s">
        <v>567</v>
      </c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</row>
    <row r="249" spans="1:28" s="14" customFormat="1" ht="22.5" customHeight="1" outlineLevel="3" x14ac:dyDescent="0.3">
      <c r="A249" s="159"/>
      <c r="B249" s="208" t="s">
        <v>568</v>
      </c>
      <c r="C249" s="209"/>
      <c r="D249" s="209"/>
      <c r="E249" s="209"/>
      <c r="F249" s="209"/>
      <c r="G249" s="210"/>
      <c r="H249" s="91">
        <v>119.79900000000001</v>
      </c>
      <c r="I249" s="48">
        <f t="shared" si="17"/>
        <v>10542.6833769</v>
      </c>
      <c r="J249" s="86">
        <v>1.5</v>
      </c>
      <c r="K249" s="86">
        <v>1.6</v>
      </c>
      <c r="L249" s="35" t="s">
        <v>564</v>
      </c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</row>
    <row r="250" spans="1:28" s="14" customFormat="1" ht="24" customHeight="1" outlineLevel="3" x14ac:dyDescent="0.3">
      <c r="A250" s="159"/>
      <c r="B250" s="208" t="s">
        <v>569</v>
      </c>
      <c r="C250" s="209"/>
      <c r="D250" s="209"/>
      <c r="E250" s="209"/>
      <c r="F250" s="209"/>
      <c r="G250" s="210"/>
      <c r="H250" s="91">
        <v>119.79900000000001</v>
      </c>
      <c r="I250" s="48">
        <f t="shared" si="17"/>
        <v>10542.6833769</v>
      </c>
      <c r="J250" s="86">
        <v>1.5</v>
      </c>
      <c r="K250" s="86">
        <v>1.6</v>
      </c>
      <c r="L250" s="35" t="s">
        <v>564</v>
      </c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</row>
    <row r="251" spans="1:28" s="14" customFormat="1" outlineLevel="1" thickBot="1" x14ac:dyDescent="0.35">
      <c r="A251" s="152"/>
      <c r="B251" s="211" t="s">
        <v>570</v>
      </c>
      <c r="C251" s="212"/>
      <c r="D251" s="212"/>
      <c r="E251" s="212"/>
      <c r="F251" s="212"/>
      <c r="G251" s="213"/>
      <c r="H251" s="91">
        <v>119.79900000000001</v>
      </c>
      <c r="I251" s="48">
        <f t="shared" si="17"/>
        <v>10542.6833769</v>
      </c>
      <c r="J251" s="86">
        <v>1.5</v>
      </c>
      <c r="K251" s="86">
        <v>1.6</v>
      </c>
      <c r="L251" s="35" t="s">
        <v>564</v>
      </c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</row>
    <row r="252" spans="1:28" s="14" customFormat="1" ht="60" customHeight="1" outlineLevel="3" x14ac:dyDescent="0.3">
      <c r="A252" s="203" t="s">
        <v>695</v>
      </c>
      <c r="B252" s="204"/>
      <c r="C252" s="204"/>
      <c r="D252" s="204"/>
      <c r="E252" s="204"/>
      <c r="F252" s="204"/>
      <c r="G252" s="204"/>
      <c r="H252" s="112"/>
      <c r="I252" s="112"/>
      <c r="J252" s="112"/>
      <c r="K252" s="112"/>
      <c r="L252" s="113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</row>
    <row r="253" spans="1:28" s="14" customFormat="1" ht="52.2" outlineLevel="3" x14ac:dyDescent="0.3">
      <c r="A253" s="88" t="s">
        <v>4</v>
      </c>
      <c r="B253" s="205" t="s">
        <v>494</v>
      </c>
      <c r="C253" s="206"/>
      <c r="D253" s="206"/>
      <c r="E253" s="206"/>
      <c r="F253" s="206"/>
      <c r="G253" s="207"/>
      <c r="H253" s="34" t="s">
        <v>17</v>
      </c>
      <c r="I253" s="53" t="s">
        <v>16</v>
      </c>
      <c r="J253" s="88" t="s">
        <v>147</v>
      </c>
      <c r="K253" s="88" t="s">
        <v>148</v>
      </c>
      <c r="L253" s="34" t="s">
        <v>149</v>
      </c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</row>
    <row r="254" spans="1:28" s="14" customFormat="1" ht="69.75" customHeight="1" outlineLevel="3" thickBot="1" x14ac:dyDescent="0.35">
      <c r="A254" s="86"/>
      <c r="B254" s="200" t="s">
        <v>571</v>
      </c>
      <c r="C254" s="201"/>
      <c r="D254" s="201"/>
      <c r="E254" s="201"/>
      <c r="F254" s="201"/>
      <c r="G254" s="202"/>
      <c r="H254" s="91">
        <v>199.66499999999999</v>
      </c>
      <c r="I254" s="48">
        <f>H254*$I$4</f>
        <v>17571.138961500001</v>
      </c>
      <c r="J254" s="89">
        <v>0.25</v>
      </c>
      <c r="K254" s="89">
        <v>0.36</v>
      </c>
      <c r="L254" s="35" t="s">
        <v>564</v>
      </c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</row>
    <row r="255" spans="1:28" s="14" customFormat="1" ht="15.6" outlineLevel="1" thickBot="1" x14ac:dyDescent="0.35">
      <c r="A255" s="157" t="s">
        <v>696</v>
      </c>
      <c r="B255" s="158"/>
      <c r="C255" s="158"/>
      <c r="D255" s="158"/>
      <c r="E255" s="158"/>
      <c r="F255" s="158"/>
      <c r="G255" s="158"/>
      <c r="H255" s="108"/>
      <c r="I255" s="108"/>
      <c r="J255" s="108"/>
      <c r="K255" s="108"/>
      <c r="L255" s="109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</row>
    <row r="256" spans="1:28" s="14" customFormat="1" ht="52.2" outlineLevel="1" x14ac:dyDescent="0.3">
      <c r="A256" s="88" t="s">
        <v>4</v>
      </c>
      <c r="B256" s="33" t="s">
        <v>494</v>
      </c>
      <c r="C256" s="138" t="s">
        <v>12</v>
      </c>
      <c r="D256" s="140"/>
      <c r="E256" s="138" t="s">
        <v>5</v>
      </c>
      <c r="F256" s="139"/>
      <c r="G256" s="140"/>
      <c r="H256" s="34" t="s">
        <v>17</v>
      </c>
      <c r="I256" s="53" t="s">
        <v>16</v>
      </c>
      <c r="J256" s="88" t="s">
        <v>147</v>
      </c>
      <c r="K256" s="88" t="s">
        <v>148</v>
      </c>
      <c r="L256" s="34" t="s">
        <v>149</v>
      </c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</row>
    <row r="257" spans="1:28" s="14" customFormat="1" ht="60" customHeight="1" outlineLevel="3" x14ac:dyDescent="0.3">
      <c r="A257" s="151"/>
      <c r="B257" s="32" t="s">
        <v>572</v>
      </c>
      <c r="C257" s="134">
        <v>1000</v>
      </c>
      <c r="D257" s="135"/>
      <c r="E257" s="134">
        <v>6</v>
      </c>
      <c r="F257" s="153"/>
      <c r="G257" s="135"/>
      <c r="H257" s="91">
        <v>280.5</v>
      </c>
      <c r="I257" s="48">
        <f t="shared" ref="I257:I264" si="18">H257*$I$4</f>
        <v>24684.869549999999</v>
      </c>
      <c r="J257" s="86">
        <v>34</v>
      </c>
      <c r="K257" s="75">
        <v>40</v>
      </c>
      <c r="L257" s="35" t="s">
        <v>792</v>
      </c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</row>
    <row r="258" spans="1:28" s="14" customFormat="1" ht="60" customHeight="1" outlineLevel="1" x14ac:dyDescent="0.3">
      <c r="A258" s="159"/>
      <c r="B258" s="32" t="s">
        <v>573</v>
      </c>
      <c r="C258" s="134">
        <v>1000</v>
      </c>
      <c r="D258" s="135"/>
      <c r="E258" s="134">
        <v>12</v>
      </c>
      <c r="F258" s="153"/>
      <c r="G258" s="135"/>
      <c r="H258" s="91">
        <v>318.75</v>
      </c>
      <c r="I258" s="48">
        <f t="shared" si="18"/>
        <v>28050.988125</v>
      </c>
      <c r="J258" s="86">
        <v>43</v>
      </c>
      <c r="K258" s="75">
        <v>49</v>
      </c>
      <c r="L258" s="35" t="s">
        <v>792</v>
      </c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</row>
    <row r="259" spans="1:28" s="14" customFormat="1" ht="17.399999999999999" x14ac:dyDescent="0.3">
      <c r="A259" s="159"/>
      <c r="B259" s="32" t="s">
        <v>574</v>
      </c>
      <c r="C259" s="134">
        <v>2000</v>
      </c>
      <c r="D259" s="135"/>
      <c r="E259" s="134">
        <v>6</v>
      </c>
      <c r="F259" s="153"/>
      <c r="G259" s="135"/>
      <c r="H259" s="91">
        <v>293.25</v>
      </c>
      <c r="I259" s="48">
        <f t="shared" si="18"/>
        <v>25806.909075</v>
      </c>
      <c r="J259" s="86">
        <v>42</v>
      </c>
      <c r="K259" s="75">
        <v>48</v>
      </c>
      <c r="L259" s="35" t="s">
        <v>792</v>
      </c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</row>
    <row r="260" spans="1:28" s="14" customFormat="1" ht="17.399999999999999" outlineLevel="1" x14ac:dyDescent="0.3">
      <c r="A260" s="159"/>
      <c r="B260" s="32" t="s">
        <v>575</v>
      </c>
      <c r="C260" s="134">
        <v>2000</v>
      </c>
      <c r="D260" s="135"/>
      <c r="E260" s="134">
        <v>12</v>
      </c>
      <c r="F260" s="153"/>
      <c r="G260" s="135"/>
      <c r="H260" s="91">
        <v>369.75</v>
      </c>
      <c r="I260" s="48">
        <f t="shared" si="18"/>
        <v>32539.146225</v>
      </c>
      <c r="J260" s="86">
        <v>54.5</v>
      </c>
      <c r="K260" s="75">
        <v>60.5</v>
      </c>
      <c r="L260" s="35" t="s">
        <v>792</v>
      </c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</row>
    <row r="261" spans="1:28" s="14" customFormat="1" ht="51" customHeight="1" outlineLevel="3" x14ac:dyDescent="0.3">
      <c r="A261" s="159"/>
      <c r="B261" s="32" t="s">
        <v>576</v>
      </c>
      <c r="C261" s="134">
        <v>3000</v>
      </c>
      <c r="D261" s="135"/>
      <c r="E261" s="134">
        <v>6</v>
      </c>
      <c r="F261" s="153"/>
      <c r="G261" s="135"/>
      <c r="H261" s="91">
        <v>318.75</v>
      </c>
      <c r="I261" s="48">
        <f t="shared" si="18"/>
        <v>28050.988125</v>
      </c>
      <c r="J261" s="86">
        <v>44</v>
      </c>
      <c r="K261" s="75">
        <v>50</v>
      </c>
      <c r="L261" s="35" t="s">
        <v>792</v>
      </c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</row>
    <row r="262" spans="1:28" s="14" customFormat="1" ht="22.5" customHeight="1" outlineLevel="3" x14ac:dyDescent="0.3">
      <c r="A262" s="159"/>
      <c r="B262" s="32" t="s">
        <v>577</v>
      </c>
      <c r="C262" s="134">
        <v>3000</v>
      </c>
      <c r="D262" s="135"/>
      <c r="E262" s="134">
        <v>12</v>
      </c>
      <c r="F262" s="153"/>
      <c r="G262" s="135"/>
      <c r="H262" s="91">
        <v>364.65000000000003</v>
      </c>
      <c r="I262" s="48">
        <f t="shared" si="18"/>
        <v>32090.330415000004</v>
      </c>
      <c r="J262" s="86">
        <v>52.5</v>
      </c>
      <c r="K262" s="75">
        <v>58.5</v>
      </c>
      <c r="L262" s="35" t="s">
        <v>792</v>
      </c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</row>
    <row r="263" spans="1:28" s="14" customFormat="1" ht="22.5" customHeight="1" outlineLevel="3" x14ac:dyDescent="0.3">
      <c r="A263" s="159"/>
      <c r="B263" s="32" t="s">
        <v>578</v>
      </c>
      <c r="C263" s="134">
        <v>5000</v>
      </c>
      <c r="D263" s="135"/>
      <c r="E263" s="134">
        <v>6</v>
      </c>
      <c r="F263" s="153"/>
      <c r="G263" s="135"/>
      <c r="H263" s="91">
        <v>350.625</v>
      </c>
      <c r="I263" s="48">
        <f t="shared" si="18"/>
        <v>30856.0869375</v>
      </c>
      <c r="J263" s="86">
        <v>59</v>
      </c>
      <c r="K263" s="75">
        <v>65</v>
      </c>
      <c r="L263" s="35" t="s">
        <v>792</v>
      </c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</row>
    <row r="264" spans="1:28" s="14" customFormat="1" ht="22.5" customHeight="1" outlineLevel="3" thickBot="1" x14ac:dyDescent="0.35">
      <c r="A264" s="152"/>
      <c r="B264" s="32" t="s">
        <v>579</v>
      </c>
      <c r="C264" s="154">
        <v>5000</v>
      </c>
      <c r="D264" s="156"/>
      <c r="E264" s="154">
        <v>12</v>
      </c>
      <c r="F264" s="155"/>
      <c r="G264" s="156"/>
      <c r="H264" s="91">
        <v>408</v>
      </c>
      <c r="I264" s="48">
        <f t="shared" si="18"/>
        <v>35905.264800000004</v>
      </c>
      <c r="J264" s="86">
        <v>71.5</v>
      </c>
      <c r="K264" s="75">
        <v>77.5</v>
      </c>
      <c r="L264" s="35" t="s">
        <v>792</v>
      </c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</row>
    <row r="265" spans="1:28" s="14" customFormat="1" ht="22.5" customHeight="1" outlineLevel="3" thickBot="1" x14ac:dyDescent="0.35">
      <c r="A265" s="157" t="s">
        <v>697</v>
      </c>
      <c r="B265" s="158"/>
      <c r="C265" s="158"/>
      <c r="D265" s="158"/>
      <c r="E265" s="158"/>
      <c r="F265" s="158"/>
      <c r="G265" s="158"/>
      <c r="H265" s="108"/>
      <c r="I265" s="108"/>
      <c r="J265" s="108"/>
      <c r="K265" s="108"/>
      <c r="L265" s="109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</row>
    <row r="266" spans="1:28" s="14" customFormat="1" ht="52.2" outlineLevel="1" x14ac:dyDescent="0.3">
      <c r="A266" s="88" t="s">
        <v>4</v>
      </c>
      <c r="B266" s="33" t="s">
        <v>494</v>
      </c>
      <c r="C266" s="138" t="s">
        <v>12</v>
      </c>
      <c r="D266" s="140"/>
      <c r="E266" s="138" t="s">
        <v>5</v>
      </c>
      <c r="F266" s="139"/>
      <c r="G266" s="140"/>
      <c r="H266" s="34" t="s">
        <v>17</v>
      </c>
      <c r="I266" s="53" t="s">
        <v>16</v>
      </c>
      <c r="J266" s="88" t="s">
        <v>147</v>
      </c>
      <c r="K266" s="88" t="s">
        <v>148</v>
      </c>
      <c r="L266" s="34" t="s">
        <v>149</v>
      </c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</row>
    <row r="267" spans="1:28" s="14" customFormat="1" ht="61.5" customHeight="1" outlineLevel="3" x14ac:dyDescent="0.3">
      <c r="A267" s="151"/>
      <c r="B267" s="32" t="s">
        <v>698</v>
      </c>
      <c r="C267" s="134">
        <v>500</v>
      </c>
      <c r="D267" s="135"/>
      <c r="E267" s="134">
        <v>6</v>
      </c>
      <c r="F267" s="153"/>
      <c r="G267" s="135"/>
      <c r="H267" s="91">
        <v>796.875</v>
      </c>
      <c r="I267" s="48">
        <f t="shared" ref="I267:I272" si="19">H267*$I$4</f>
        <v>70127.470312500009</v>
      </c>
      <c r="J267" s="86">
        <v>43</v>
      </c>
      <c r="K267" s="84">
        <v>48</v>
      </c>
      <c r="L267" s="69" t="s">
        <v>580</v>
      </c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</row>
    <row r="268" spans="1:28" s="14" customFormat="1" ht="63.75" customHeight="1" outlineLevel="3" x14ac:dyDescent="0.3">
      <c r="A268" s="159"/>
      <c r="B268" s="32" t="s">
        <v>699</v>
      </c>
      <c r="C268" s="134">
        <v>500</v>
      </c>
      <c r="D268" s="135"/>
      <c r="E268" s="134">
        <v>6</v>
      </c>
      <c r="F268" s="153"/>
      <c r="G268" s="135"/>
      <c r="H268" s="91">
        <v>522.75</v>
      </c>
      <c r="I268" s="48">
        <f t="shared" si="19"/>
        <v>46003.620524999998</v>
      </c>
      <c r="J268" s="86">
        <v>43</v>
      </c>
      <c r="K268" s="84">
        <v>48</v>
      </c>
      <c r="L268" s="70" t="s">
        <v>580</v>
      </c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</row>
    <row r="269" spans="1:28" s="14" customFormat="1" ht="17.399999999999999" outlineLevel="3" x14ac:dyDescent="0.3">
      <c r="A269" s="159"/>
      <c r="B269" s="32" t="s">
        <v>700</v>
      </c>
      <c r="C269" s="134">
        <v>1000</v>
      </c>
      <c r="D269" s="135"/>
      <c r="E269" s="134">
        <v>6</v>
      </c>
      <c r="F269" s="153"/>
      <c r="G269" s="135"/>
      <c r="H269" s="91">
        <v>604.35</v>
      </c>
      <c r="I269" s="48">
        <f t="shared" si="19"/>
        <v>53184.673485000007</v>
      </c>
      <c r="J269" s="86">
        <v>62</v>
      </c>
      <c r="K269" s="84">
        <v>68</v>
      </c>
      <c r="L269" s="69" t="s">
        <v>581</v>
      </c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</row>
    <row r="270" spans="1:28" s="14" customFormat="1" ht="60" customHeight="1" outlineLevel="3" x14ac:dyDescent="0.3">
      <c r="A270" s="159"/>
      <c r="B270" s="32" t="s">
        <v>701</v>
      </c>
      <c r="C270" s="134">
        <v>2000</v>
      </c>
      <c r="D270" s="135"/>
      <c r="E270" s="134">
        <v>6</v>
      </c>
      <c r="F270" s="153"/>
      <c r="G270" s="135"/>
      <c r="H270" s="91">
        <v>739.5</v>
      </c>
      <c r="I270" s="48">
        <f t="shared" si="19"/>
        <v>65078.292450000001</v>
      </c>
      <c r="J270" s="86">
        <v>107</v>
      </c>
      <c r="K270" s="84">
        <v>119</v>
      </c>
      <c r="L270" s="69" t="s">
        <v>581</v>
      </c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</row>
    <row r="271" spans="1:28" s="14" customFormat="1" ht="22.5" customHeight="1" outlineLevel="3" x14ac:dyDescent="0.3">
      <c r="A271" s="159"/>
      <c r="B271" s="32" t="s">
        <v>702</v>
      </c>
      <c r="C271" s="134">
        <v>2000</v>
      </c>
      <c r="D271" s="135"/>
      <c r="E271" s="134">
        <v>12</v>
      </c>
      <c r="F271" s="153"/>
      <c r="G271" s="135"/>
      <c r="H271" s="91">
        <v>841.5</v>
      </c>
      <c r="I271" s="48">
        <f t="shared" si="19"/>
        <v>74054.608650000009</v>
      </c>
      <c r="J271" s="86">
        <v>118</v>
      </c>
      <c r="K271" s="84">
        <v>130</v>
      </c>
      <c r="L271" s="69" t="s">
        <v>581</v>
      </c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</row>
    <row r="272" spans="1:28" s="14" customFormat="1" ht="22.5" customHeight="1" outlineLevel="3" x14ac:dyDescent="0.3">
      <c r="A272" s="199"/>
      <c r="B272" s="32" t="s">
        <v>703</v>
      </c>
      <c r="C272" s="134">
        <v>3000</v>
      </c>
      <c r="D272" s="135"/>
      <c r="E272" s="134">
        <v>6</v>
      </c>
      <c r="F272" s="153"/>
      <c r="G272" s="135"/>
      <c r="H272" s="91">
        <v>930.75</v>
      </c>
      <c r="I272" s="48">
        <f t="shared" si="19"/>
        <v>81908.88532500001</v>
      </c>
      <c r="J272" s="86">
        <v>117</v>
      </c>
      <c r="K272" s="84">
        <v>129</v>
      </c>
      <c r="L272" s="70" t="s">
        <v>747</v>
      </c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</row>
    <row r="273" spans="1:28" s="14" customFormat="1" ht="22.5" customHeight="1" outlineLevel="3" thickBot="1" x14ac:dyDescent="0.35">
      <c r="A273" s="162" t="s">
        <v>704</v>
      </c>
      <c r="B273" s="163"/>
      <c r="C273" s="163"/>
      <c r="D273" s="163"/>
      <c r="E273" s="163"/>
      <c r="F273" s="163"/>
      <c r="G273" s="163"/>
      <c r="H273" s="116"/>
      <c r="I273" s="116"/>
      <c r="J273" s="117"/>
      <c r="K273" s="117"/>
      <c r="L273" s="118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</row>
    <row r="274" spans="1:28" s="14" customFormat="1" ht="52.2" outlineLevel="3" x14ac:dyDescent="0.3">
      <c r="A274" s="46" t="s">
        <v>4</v>
      </c>
      <c r="B274" s="88" t="s">
        <v>282</v>
      </c>
      <c r="C274" s="138" t="s">
        <v>12</v>
      </c>
      <c r="D274" s="140"/>
      <c r="E274" s="138" t="s">
        <v>5</v>
      </c>
      <c r="F274" s="139"/>
      <c r="G274" s="140"/>
      <c r="H274" s="34" t="s">
        <v>17</v>
      </c>
      <c r="I274" s="53" t="s">
        <v>16</v>
      </c>
      <c r="J274" s="88" t="s">
        <v>147</v>
      </c>
      <c r="K274" s="88" t="s">
        <v>148</v>
      </c>
      <c r="L274" s="34" t="s">
        <v>149</v>
      </c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</row>
    <row r="275" spans="1:28" s="14" customFormat="1" ht="22.5" customHeight="1" outlineLevel="3" x14ac:dyDescent="0.3">
      <c r="A275" s="173"/>
      <c r="B275" s="44" t="s">
        <v>350</v>
      </c>
      <c r="C275" s="178">
        <v>500</v>
      </c>
      <c r="D275" s="180"/>
      <c r="E275" s="176">
        <v>6</v>
      </c>
      <c r="F275" s="194"/>
      <c r="G275" s="177"/>
      <c r="H275" s="91">
        <v>680.85</v>
      </c>
      <c r="I275" s="48">
        <f t="shared" ref="I275:I288" si="20">H275*$I$4</f>
        <v>59916.910635000007</v>
      </c>
      <c r="J275" s="85">
        <v>43</v>
      </c>
      <c r="K275" s="85">
        <v>48</v>
      </c>
      <c r="L275" s="90" t="s">
        <v>200</v>
      </c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</row>
    <row r="276" spans="1:28" s="14" customFormat="1" ht="22.5" customHeight="1" outlineLevel="3" x14ac:dyDescent="0.3">
      <c r="A276" s="174"/>
      <c r="B276" s="32" t="s">
        <v>582</v>
      </c>
      <c r="C276" s="178">
        <v>500</v>
      </c>
      <c r="D276" s="180"/>
      <c r="E276" s="176">
        <v>12</v>
      </c>
      <c r="F276" s="194"/>
      <c r="G276" s="177"/>
      <c r="H276" s="91">
        <v>756.07500000000005</v>
      </c>
      <c r="I276" s="48">
        <f t="shared" si="20"/>
        <v>66536.943832500008</v>
      </c>
      <c r="J276" s="85">
        <v>48</v>
      </c>
      <c r="K276" s="85">
        <v>53</v>
      </c>
      <c r="L276" s="90" t="s">
        <v>580</v>
      </c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</row>
    <row r="277" spans="1:28" s="14" customFormat="1" ht="22.5" customHeight="1" outlineLevel="3" x14ac:dyDescent="0.3">
      <c r="A277" s="174"/>
      <c r="B277" s="44" t="s">
        <v>306</v>
      </c>
      <c r="C277" s="178">
        <v>1000</v>
      </c>
      <c r="D277" s="180"/>
      <c r="E277" s="176">
        <v>6</v>
      </c>
      <c r="F277" s="194"/>
      <c r="G277" s="177"/>
      <c r="H277" s="91">
        <v>947.32500000000005</v>
      </c>
      <c r="I277" s="48">
        <f t="shared" si="20"/>
        <v>83367.53670750001</v>
      </c>
      <c r="J277" s="85">
        <v>102</v>
      </c>
      <c r="K277" s="85">
        <v>112</v>
      </c>
      <c r="L277" s="71" t="s">
        <v>201</v>
      </c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</row>
    <row r="278" spans="1:28" s="14" customFormat="1" ht="22.5" customHeight="1" outlineLevel="3" x14ac:dyDescent="0.3">
      <c r="A278" s="174"/>
      <c r="B278" s="32" t="s">
        <v>583</v>
      </c>
      <c r="C278" s="178">
        <v>1000</v>
      </c>
      <c r="D278" s="180"/>
      <c r="E278" s="176">
        <v>6</v>
      </c>
      <c r="F278" s="194"/>
      <c r="G278" s="177"/>
      <c r="H278" s="91">
        <v>1267.3499999999999</v>
      </c>
      <c r="I278" s="48">
        <f t="shared" si="20"/>
        <v>111530.728785</v>
      </c>
      <c r="J278" s="85">
        <v>62</v>
      </c>
      <c r="K278" s="72">
        <v>68</v>
      </c>
      <c r="L278" s="70" t="s">
        <v>748</v>
      </c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</row>
    <row r="279" spans="1:28" s="14" customFormat="1" ht="17.399999999999999" outlineLevel="3" x14ac:dyDescent="0.3">
      <c r="A279" s="174"/>
      <c r="B279" s="32" t="s">
        <v>584</v>
      </c>
      <c r="C279" s="178">
        <v>1000</v>
      </c>
      <c r="D279" s="180"/>
      <c r="E279" s="176">
        <v>12</v>
      </c>
      <c r="F279" s="194"/>
      <c r="G279" s="177"/>
      <c r="H279" s="91">
        <v>956.25</v>
      </c>
      <c r="I279" s="48">
        <f t="shared" si="20"/>
        <v>84152.96437500001</v>
      </c>
      <c r="J279" s="74">
        <v>68</v>
      </c>
      <c r="K279" s="74">
        <v>74</v>
      </c>
      <c r="L279" s="76" t="s">
        <v>793</v>
      </c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</row>
    <row r="280" spans="1:28" s="14" customFormat="1" ht="60" customHeight="1" outlineLevel="3" x14ac:dyDescent="0.3">
      <c r="A280" s="174"/>
      <c r="B280" s="32" t="s">
        <v>585</v>
      </c>
      <c r="C280" s="178">
        <v>1000</v>
      </c>
      <c r="D280" s="180"/>
      <c r="E280" s="176">
        <v>18</v>
      </c>
      <c r="F280" s="194"/>
      <c r="G280" s="177"/>
      <c r="H280" s="91">
        <v>1000.875</v>
      </c>
      <c r="I280" s="48">
        <f t="shared" si="20"/>
        <v>88080.102712499996</v>
      </c>
      <c r="J280" s="74">
        <v>74</v>
      </c>
      <c r="K280" s="74">
        <v>80</v>
      </c>
      <c r="L280" s="77" t="s">
        <v>793</v>
      </c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</row>
    <row r="281" spans="1:28" s="14" customFormat="1" ht="22.5" customHeight="1" outlineLevel="3" x14ac:dyDescent="0.3">
      <c r="A281" s="174"/>
      <c r="B281" s="44" t="s">
        <v>307</v>
      </c>
      <c r="C281" s="178">
        <v>2000</v>
      </c>
      <c r="D281" s="180"/>
      <c r="E281" s="176">
        <v>6</v>
      </c>
      <c r="F281" s="194"/>
      <c r="G281" s="177"/>
      <c r="H281" s="91">
        <v>1071</v>
      </c>
      <c r="I281" s="48">
        <f t="shared" si="20"/>
        <v>94251.320099999997</v>
      </c>
      <c r="J281" s="85">
        <v>107</v>
      </c>
      <c r="K281" s="85">
        <v>119</v>
      </c>
      <c r="L281" s="90" t="s">
        <v>202</v>
      </c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</row>
    <row r="282" spans="1:28" s="14" customFormat="1" ht="22.5" customHeight="1" outlineLevel="3" x14ac:dyDescent="0.3">
      <c r="A282" s="174"/>
      <c r="B282" s="44" t="s">
        <v>308</v>
      </c>
      <c r="C282" s="178">
        <v>2000</v>
      </c>
      <c r="D282" s="180"/>
      <c r="E282" s="176">
        <v>12</v>
      </c>
      <c r="F282" s="194"/>
      <c r="G282" s="177"/>
      <c r="H282" s="91">
        <v>1167.9000000000001</v>
      </c>
      <c r="I282" s="48">
        <f t="shared" si="20"/>
        <v>102778.82049000001</v>
      </c>
      <c r="J282" s="85">
        <v>130</v>
      </c>
      <c r="K282" s="85">
        <v>136</v>
      </c>
      <c r="L282" s="90" t="s">
        <v>203</v>
      </c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</row>
    <row r="283" spans="1:28" s="14" customFormat="1" ht="22.5" customHeight="1" outlineLevel="3" x14ac:dyDescent="0.3">
      <c r="A283" s="174"/>
      <c r="B283" s="44" t="s">
        <v>309</v>
      </c>
      <c r="C283" s="178">
        <v>3000</v>
      </c>
      <c r="D283" s="180"/>
      <c r="E283" s="176">
        <v>6</v>
      </c>
      <c r="F283" s="194"/>
      <c r="G283" s="177"/>
      <c r="H283" s="91">
        <v>1282.6500000000001</v>
      </c>
      <c r="I283" s="48">
        <f t="shared" si="20"/>
        <v>112877.17621500001</v>
      </c>
      <c r="J283" s="85">
        <v>117</v>
      </c>
      <c r="K283" s="85">
        <v>129</v>
      </c>
      <c r="L283" s="90" t="s">
        <v>204</v>
      </c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</row>
    <row r="284" spans="1:28" s="14" customFormat="1" ht="22.5" customHeight="1" outlineLevel="3" x14ac:dyDescent="0.3">
      <c r="A284" s="174"/>
      <c r="B284" s="44" t="s">
        <v>310</v>
      </c>
      <c r="C284" s="178">
        <v>3000</v>
      </c>
      <c r="D284" s="180"/>
      <c r="E284" s="176">
        <v>12</v>
      </c>
      <c r="F284" s="194"/>
      <c r="G284" s="177"/>
      <c r="H284" s="91">
        <v>1428</v>
      </c>
      <c r="I284" s="48">
        <f t="shared" si="20"/>
        <v>125668.4268</v>
      </c>
      <c r="J284" s="85">
        <v>206</v>
      </c>
      <c r="K284" s="85">
        <v>216</v>
      </c>
      <c r="L284" s="90" t="s">
        <v>205</v>
      </c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</row>
    <row r="285" spans="1:28" s="14" customFormat="1" ht="22.5" customHeight="1" outlineLevel="3" x14ac:dyDescent="0.3">
      <c r="A285" s="174"/>
      <c r="B285" s="44" t="s">
        <v>311</v>
      </c>
      <c r="C285" s="178">
        <v>5000</v>
      </c>
      <c r="D285" s="180"/>
      <c r="E285" s="176">
        <v>6</v>
      </c>
      <c r="F285" s="194"/>
      <c r="G285" s="177"/>
      <c r="H285" s="91">
        <v>1861.5</v>
      </c>
      <c r="I285" s="48">
        <f t="shared" si="20"/>
        <v>163817.77065000002</v>
      </c>
      <c r="J285" s="85">
        <v>225</v>
      </c>
      <c r="K285" s="85">
        <v>246</v>
      </c>
      <c r="L285" s="90" t="s">
        <v>206</v>
      </c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</row>
    <row r="286" spans="1:28" s="14" customFormat="1" ht="22.5" customHeight="1" outlineLevel="3" x14ac:dyDescent="0.3">
      <c r="A286" s="174"/>
      <c r="B286" s="44" t="s">
        <v>360</v>
      </c>
      <c r="C286" s="178">
        <v>5000</v>
      </c>
      <c r="D286" s="180"/>
      <c r="E286" s="176">
        <v>12</v>
      </c>
      <c r="F286" s="194"/>
      <c r="G286" s="177"/>
      <c r="H286" s="91">
        <v>1957.125</v>
      </c>
      <c r="I286" s="48">
        <f t="shared" si="20"/>
        <v>172233.06708750001</v>
      </c>
      <c r="J286" s="85">
        <v>250</v>
      </c>
      <c r="K286" s="85">
        <v>268</v>
      </c>
      <c r="L286" s="90" t="s">
        <v>440</v>
      </c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</row>
    <row r="287" spans="1:28" s="2" customFormat="1" ht="17.399999999999999" outlineLevel="2" x14ac:dyDescent="0.3">
      <c r="A287" s="174"/>
      <c r="B287" s="44" t="s">
        <v>312</v>
      </c>
      <c r="C287" s="178">
        <v>10000</v>
      </c>
      <c r="D287" s="180"/>
      <c r="E287" s="176">
        <v>6</v>
      </c>
      <c r="F287" s="194"/>
      <c r="G287" s="177"/>
      <c r="H287" s="91">
        <v>4832.25</v>
      </c>
      <c r="I287" s="48">
        <f t="shared" si="20"/>
        <v>425252.97997500002</v>
      </c>
      <c r="J287" s="85">
        <v>405</v>
      </c>
      <c r="K287" s="85">
        <v>435</v>
      </c>
      <c r="L287" s="90" t="s">
        <v>207</v>
      </c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</row>
    <row r="288" spans="1:28" s="14" customFormat="1" ht="59.25" customHeight="1" outlineLevel="3" thickBot="1" x14ac:dyDescent="0.35">
      <c r="A288" s="175"/>
      <c r="B288" s="32" t="s">
        <v>586</v>
      </c>
      <c r="C288" s="183">
        <v>10000</v>
      </c>
      <c r="D288" s="185"/>
      <c r="E288" s="181">
        <v>12</v>
      </c>
      <c r="F288" s="195"/>
      <c r="G288" s="182"/>
      <c r="H288" s="91">
        <v>6311.25</v>
      </c>
      <c r="I288" s="48">
        <f t="shared" si="20"/>
        <v>555409.56487500004</v>
      </c>
      <c r="J288" s="85">
        <v>375</v>
      </c>
      <c r="K288" s="85">
        <v>400</v>
      </c>
      <c r="L288" s="90" t="s">
        <v>749</v>
      </c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</row>
    <row r="289" spans="1:28" s="8" customFormat="1" ht="34.5" customHeight="1" outlineLevel="3" x14ac:dyDescent="0.3">
      <c r="A289" s="196" t="s">
        <v>8</v>
      </c>
      <c r="B289" s="197"/>
      <c r="C289" s="197"/>
      <c r="D289" s="197"/>
      <c r="E289" s="197"/>
      <c r="F289" s="197"/>
      <c r="G289" s="197"/>
      <c r="H289" s="50"/>
      <c r="I289" s="50"/>
      <c r="J289" s="23"/>
      <c r="K289" s="23"/>
      <c r="L289" s="24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</row>
    <row r="290" spans="1:28" s="14" customFormat="1" ht="34.5" customHeight="1" outlineLevel="3" thickBot="1" x14ac:dyDescent="0.35">
      <c r="A290" s="149" t="s">
        <v>717</v>
      </c>
      <c r="B290" s="150"/>
      <c r="C290" s="150"/>
      <c r="D290" s="150"/>
      <c r="E290" s="150"/>
      <c r="F290" s="150"/>
      <c r="G290" s="150"/>
      <c r="H290" s="52"/>
      <c r="I290" s="52"/>
      <c r="J290" s="27"/>
      <c r="K290" s="27"/>
      <c r="L290" s="28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</row>
    <row r="291" spans="1:28" s="8" customFormat="1" ht="52.2" outlineLevel="3" x14ac:dyDescent="0.3">
      <c r="A291" s="46" t="s">
        <v>4</v>
      </c>
      <c r="B291" s="33" t="s">
        <v>282</v>
      </c>
      <c r="C291" s="138" t="s">
        <v>12</v>
      </c>
      <c r="D291" s="140"/>
      <c r="E291" s="138" t="s">
        <v>9</v>
      </c>
      <c r="F291" s="139"/>
      <c r="G291" s="140"/>
      <c r="H291" s="34" t="s">
        <v>17</v>
      </c>
      <c r="I291" s="53" t="s">
        <v>16</v>
      </c>
      <c r="J291" s="88" t="s">
        <v>147</v>
      </c>
      <c r="K291" s="88" t="s">
        <v>148</v>
      </c>
      <c r="L291" s="34" t="s">
        <v>149</v>
      </c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</row>
    <row r="292" spans="1:28" s="14" customFormat="1" ht="34.5" customHeight="1" outlineLevel="3" x14ac:dyDescent="0.3">
      <c r="A292" s="186"/>
      <c r="B292" s="44" t="s">
        <v>351</v>
      </c>
      <c r="C292" s="176">
        <v>800</v>
      </c>
      <c r="D292" s="177"/>
      <c r="E292" s="176">
        <v>20</v>
      </c>
      <c r="F292" s="194"/>
      <c r="G292" s="177"/>
      <c r="H292" s="91">
        <v>108.375</v>
      </c>
      <c r="I292" s="48">
        <f t="shared" ref="I292:I295" si="21">H292*$I$4</f>
        <v>9537.3359625000012</v>
      </c>
      <c r="J292" s="85">
        <v>13.5</v>
      </c>
      <c r="K292" s="85">
        <v>15.4</v>
      </c>
      <c r="L292" s="90" t="s">
        <v>208</v>
      </c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</row>
    <row r="293" spans="1:28" s="14" customFormat="1" ht="34.5" customHeight="1" outlineLevel="3" x14ac:dyDescent="0.3">
      <c r="A293" s="198"/>
      <c r="B293" s="44" t="s">
        <v>313</v>
      </c>
      <c r="C293" s="176">
        <v>1600</v>
      </c>
      <c r="D293" s="177"/>
      <c r="E293" s="176">
        <v>20</v>
      </c>
      <c r="F293" s="194"/>
      <c r="G293" s="177"/>
      <c r="H293" s="91">
        <v>173.4</v>
      </c>
      <c r="I293" s="48">
        <f t="shared" si="21"/>
        <v>15259.737540000002</v>
      </c>
      <c r="J293" s="85">
        <v>24</v>
      </c>
      <c r="K293" s="85">
        <v>26</v>
      </c>
      <c r="L293" s="90" t="s">
        <v>209</v>
      </c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</row>
    <row r="294" spans="1:28" s="14" customFormat="1" ht="34.5" customHeight="1" outlineLevel="3" x14ac:dyDescent="0.3">
      <c r="A294" s="198"/>
      <c r="B294" s="44" t="s">
        <v>314</v>
      </c>
      <c r="C294" s="176">
        <v>3200</v>
      </c>
      <c r="D294" s="177"/>
      <c r="E294" s="176">
        <v>20</v>
      </c>
      <c r="F294" s="194"/>
      <c r="G294" s="177"/>
      <c r="H294" s="91">
        <v>281.77499999999998</v>
      </c>
      <c r="I294" s="48">
        <f t="shared" si="21"/>
        <v>24797.073502499999</v>
      </c>
      <c r="J294" s="85">
        <v>47</v>
      </c>
      <c r="K294" s="85">
        <v>49</v>
      </c>
      <c r="L294" s="90" t="s">
        <v>210</v>
      </c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</row>
    <row r="295" spans="1:28" s="8" customFormat="1" ht="34.5" customHeight="1" outlineLevel="3" thickBot="1" x14ac:dyDescent="0.35">
      <c r="A295" s="187"/>
      <c r="B295" s="44" t="s">
        <v>315</v>
      </c>
      <c r="C295" s="181">
        <v>5400</v>
      </c>
      <c r="D295" s="182"/>
      <c r="E295" s="181">
        <v>20</v>
      </c>
      <c r="F295" s="195"/>
      <c r="G295" s="182"/>
      <c r="H295" s="91">
        <v>599.25</v>
      </c>
      <c r="I295" s="48">
        <f t="shared" si="21"/>
        <v>52735.857674999999</v>
      </c>
      <c r="J295" s="85">
        <v>100</v>
      </c>
      <c r="K295" s="85">
        <v>102.5</v>
      </c>
      <c r="L295" s="90" t="s">
        <v>211</v>
      </c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</row>
    <row r="296" spans="1:28" s="8" customFormat="1" ht="34.5" customHeight="1" outlineLevel="3" thickBot="1" x14ac:dyDescent="0.35">
      <c r="A296" s="157" t="s">
        <v>705</v>
      </c>
      <c r="B296" s="158"/>
      <c r="C296" s="158"/>
      <c r="D296" s="158"/>
      <c r="E296" s="158"/>
      <c r="F296" s="158"/>
      <c r="G296" s="158"/>
      <c r="H296" s="108"/>
      <c r="I296" s="108"/>
      <c r="J296" s="108"/>
      <c r="K296" s="108"/>
      <c r="L296" s="109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</row>
    <row r="297" spans="1:28" s="8" customFormat="1" ht="52.2" outlineLevel="3" x14ac:dyDescent="0.3">
      <c r="A297" s="88" t="s">
        <v>4</v>
      </c>
      <c r="B297" s="33" t="s">
        <v>282</v>
      </c>
      <c r="C297" s="138" t="s">
        <v>12</v>
      </c>
      <c r="D297" s="139"/>
      <c r="E297" s="139"/>
      <c r="F297" s="139"/>
      <c r="G297" s="140"/>
      <c r="H297" s="34" t="s">
        <v>17</v>
      </c>
      <c r="I297" s="53" t="s">
        <v>16</v>
      </c>
      <c r="J297" s="88" t="s">
        <v>147</v>
      </c>
      <c r="K297" s="88" t="s">
        <v>148</v>
      </c>
      <c r="L297" s="34" t="s">
        <v>149</v>
      </c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</row>
    <row r="298" spans="1:28" s="8" customFormat="1" ht="34.5" customHeight="1" outlineLevel="3" x14ac:dyDescent="0.3">
      <c r="A298" s="191"/>
      <c r="B298" s="32" t="s">
        <v>587</v>
      </c>
      <c r="C298" s="176">
        <v>800</v>
      </c>
      <c r="D298" s="194"/>
      <c r="E298" s="194"/>
      <c r="F298" s="194"/>
      <c r="G298" s="177"/>
      <c r="H298" s="91">
        <v>66.3</v>
      </c>
      <c r="I298" s="48">
        <f t="shared" ref="I298:I301" si="22">H298*$I$4</f>
        <v>5834.6055299999998</v>
      </c>
      <c r="J298" s="74">
        <v>9</v>
      </c>
      <c r="K298" s="63"/>
      <c r="L298" s="77" t="s">
        <v>794</v>
      </c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</row>
    <row r="299" spans="1:28" s="8" customFormat="1" ht="34.5" customHeight="1" outlineLevel="3" x14ac:dyDescent="0.3">
      <c r="A299" s="192"/>
      <c r="B299" s="32" t="s">
        <v>588</v>
      </c>
      <c r="C299" s="176">
        <v>1600</v>
      </c>
      <c r="D299" s="194"/>
      <c r="E299" s="194"/>
      <c r="F299" s="194"/>
      <c r="G299" s="177"/>
      <c r="H299" s="91">
        <v>102</v>
      </c>
      <c r="I299" s="48">
        <f t="shared" si="22"/>
        <v>8976.3162000000011</v>
      </c>
      <c r="J299" s="74">
        <v>17.2</v>
      </c>
      <c r="K299" s="63"/>
      <c r="L299" s="77" t="s">
        <v>795</v>
      </c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</row>
    <row r="300" spans="1:28" s="14" customFormat="1" ht="34.5" customHeight="1" outlineLevel="3" x14ac:dyDescent="0.3">
      <c r="A300" s="192"/>
      <c r="B300" s="32" t="s">
        <v>589</v>
      </c>
      <c r="C300" s="176">
        <v>3200</v>
      </c>
      <c r="D300" s="194"/>
      <c r="E300" s="194"/>
      <c r="F300" s="194"/>
      <c r="G300" s="177"/>
      <c r="H300" s="91">
        <v>153</v>
      </c>
      <c r="I300" s="48">
        <f t="shared" si="22"/>
        <v>13464.4743</v>
      </c>
      <c r="J300" s="74">
        <v>26.5</v>
      </c>
      <c r="K300" s="63"/>
      <c r="L300" s="77" t="s">
        <v>796</v>
      </c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</row>
    <row r="301" spans="1:28" s="8" customFormat="1" ht="34.5" customHeight="1" outlineLevel="3" thickBot="1" x14ac:dyDescent="0.35">
      <c r="A301" s="193"/>
      <c r="B301" s="32" t="s">
        <v>590</v>
      </c>
      <c r="C301" s="181">
        <v>5400</v>
      </c>
      <c r="D301" s="195"/>
      <c r="E301" s="195"/>
      <c r="F301" s="195"/>
      <c r="G301" s="182"/>
      <c r="H301" s="91">
        <v>318.75</v>
      </c>
      <c r="I301" s="48">
        <f t="shared" si="22"/>
        <v>28050.988125</v>
      </c>
      <c r="J301" s="74">
        <v>66</v>
      </c>
      <c r="K301" s="63"/>
      <c r="L301" s="77" t="s">
        <v>797</v>
      </c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</row>
    <row r="302" spans="1:28" s="14" customFormat="1" ht="34.5" customHeight="1" outlineLevel="3" thickBot="1" x14ac:dyDescent="0.35">
      <c r="A302" s="157" t="s">
        <v>706</v>
      </c>
      <c r="B302" s="158"/>
      <c r="C302" s="158"/>
      <c r="D302" s="158"/>
      <c r="E302" s="158"/>
      <c r="F302" s="158"/>
      <c r="G302" s="158"/>
      <c r="H302" s="108"/>
      <c r="I302" s="108"/>
      <c r="J302" s="108"/>
      <c r="K302" s="108"/>
      <c r="L302" s="109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</row>
    <row r="303" spans="1:28" customFormat="1" ht="52.2" x14ac:dyDescent="0.3">
      <c r="A303" s="88" t="s">
        <v>4</v>
      </c>
      <c r="B303" s="33" t="s">
        <v>282</v>
      </c>
      <c r="C303" s="138" t="s">
        <v>12</v>
      </c>
      <c r="D303" s="140"/>
      <c r="E303" s="138" t="s">
        <v>9</v>
      </c>
      <c r="F303" s="139"/>
      <c r="G303" s="140"/>
      <c r="H303" s="34" t="s">
        <v>17</v>
      </c>
      <c r="I303" s="53" t="s">
        <v>16</v>
      </c>
      <c r="J303" s="88" t="s">
        <v>147</v>
      </c>
      <c r="K303" s="88" t="s">
        <v>148</v>
      </c>
      <c r="L303" s="34" t="s">
        <v>149</v>
      </c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</row>
    <row r="304" spans="1:28" customFormat="1" ht="17.399999999999999" outlineLevel="2" x14ac:dyDescent="0.3">
      <c r="A304" s="191"/>
      <c r="B304" s="32" t="s">
        <v>591</v>
      </c>
      <c r="C304" s="176">
        <v>800</v>
      </c>
      <c r="D304" s="177"/>
      <c r="E304" s="176">
        <v>20</v>
      </c>
      <c r="F304" s="194"/>
      <c r="G304" s="177"/>
      <c r="H304" s="91">
        <v>40.799999999999997</v>
      </c>
      <c r="I304" s="48">
        <f t="shared" ref="I304:I313" si="23">H304*$I$4</f>
        <v>3590.52648</v>
      </c>
      <c r="J304" s="78">
        <v>6.68</v>
      </c>
      <c r="K304" s="74">
        <v>7.75</v>
      </c>
      <c r="L304" s="77" t="s">
        <v>798</v>
      </c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</row>
    <row r="305" spans="1:28" s="14" customFormat="1" ht="72" customHeight="1" outlineLevel="3" x14ac:dyDescent="0.3">
      <c r="A305" s="192"/>
      <c r="B305" s="32" t="s">
        <v>592</v>
      </c>
      <c r="C305" s="176">
        <v>1600</v>
      </c>
      <c r="D305" s="177"/>
      <c r="E305" s="176">
        <v>12</v>
      </c>
      <c r="F305" s="194"/>
      <c r="G305" s="177"/>
      <c r="H305" s="91">
        <v>44.625</v>
      </c>
      <c r="I305" s="48">
        <f t="shared" si="23"/>
        <v>3927.1383375</v>
      </c>
      <c r="J305" s="78">
        <v>6.85</v>
      </c>
      <c r="K305" s="74">
        <v>7.85</v>
      </c>
      <c r="L305" s="77" t="s">
        <v>799</v>
      </c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</row>
    <row r="306" spans="1:28" customFormat="1" ht="23.25" customHeight="1" outlineLevel="3" x14ac:dyDescent="0.3">
      <c r="A306" s="192"/>
      <c r="B306" s="32" t="s">
        <v>593</v>
      </c>
      <c r="C306" s="176">
        <v>1600</v>
      </c>
      <c r="D306" s="177"/>
      <c r="E306" s="176">
        <v>20</v>
      </c>
      <c r="F306" s="194"/>
      <c r="G306" s="177"/>
      <c r="H306" s="91">
        <v>62.475000000000001</v>
      </c>
      <c r="I306" s="48">
        <f t="shared" si="23"/>
        <v>5497.9936725000007</v>
      </c>
      <c r="J306" s="78">
        <v>10.55</v>
      </c>
      <c r="K306" s="74">
        <v>11.6</v>
      </c>
      <c r="L306" s="77" t="s">
        <v>750</v>
      </c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</row>
    <row r="307" spans="1:28" customFormat="1" ht="23.25" customHeight="1" outlineLevel="3" x14ac:dyDescent="0.3">
      <c r="A307" s="192"/>
      <c r="B307" s="32" t="s">
        <v>594</v>
      </c>
      <c r="C307" s="176">
        <v>1600</v>
      </c>
      <c r="D307" s="177"/>
      <c r="E307" s="176">
        <v>40</v>
      </c>
      <c r="F307" s="194"/>
      <c r="G307" s="177"/>
      <c r="H307" s="91">
        <v>103.27500000000001</v>
      </c>
      <c r="I307" s="48">
        <f t="shared" si="23"/>
        <v>9088.5201525000011</v>
      </c>
      <c r="J307" s="78">
        <v>19.8</v>
      </c>
      <c r="K307" s="74">
        <v>20.9</v>
      </c>
      <c r="L307" s="77" t="s">
        <v>751</v>
      </c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</row>
    <row r="308" spans="1:28" customFormat="1" ht="23.25" customHeight="1" outlineLevel="3" x14ac:dyDescent="0.3">
      <c r="A308" s="192"/>
      <c r="B308" s="32" t="s">
        <v>595</v>
      </c>
      <c r="C308" s="176">
        <v>3200</v>
      </c>
      <c r="D308" s="177"/>
      <c r="E308" s="176">
        <v>12</v>
      </c>
      <c r="F308" s="194"/>
      <c r="G308" s="177"/>
      <c r="H308" s="91">
        <v>62.475000000000001</v>
      </c>
      <c r="I308" s="48">
        <f t="shared" si="23"/>
        <v>5497.9936725000007</v>
      </c>
      <c r="J308" s="78">
        <v>12.46</v>
      </c>
      <c r="K308" s="74">
        <v>13.5</v>
      </c>
      <c r="L308" s="77" t="s">
        <v>752</v>
      </c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</row>
    <row r="309" spans="1:28" customFormat="1" ht="23.25" customHeight="1" outlineLevel="3" x14ac:dyDescent="0.3">
      <c r="A309" s="192"/>
      <c r="B309" s="32" t="s">
        <v>596</v>
      </c>
      <c r="C309" s="176">
        <v>3200</v>
      </c>
      <c r="D309" s="177"/>
      <c r="E309" s="176">
        <v>20</v>
      </c>
      <c r="F309" s="194"/>
      <c r="G309" s="177"/>
      <c r="H309" s="91">
        <v>91.8</v>
      </c>
      <c r="I309" s="48">
        <f t="shared" si="23"/>
        <v>8078.6845800000001</v>
      </c>
      <c r="J309" s="78">
        <v>20.46</v>
      </c>
      <c r="K309" s="74">
        <v>21.5</v>
      </c>
      <c r="L309" s="79" t="s">
        <v>752</v>
      </c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</row>
    <row r="310" spans="1:28" s="14" customFormat="1" ht="17.399999999999999" outlineLevel="2" x14ac:dyDescent="0.3">
      <c r="A310" s="192"/>
      <c r="B310" s="32" t="s">
        <v>597</v>
      </c>
      <c r="C310" s="176">
        <v>3200</v>
      </c>
      <c r="D310" s="177"/>
      <c r="E310" s="176">
        <v>40</v>
      </c>
      <c r="F310" s="194"/>
      <c r="G310" s="177"/>
      <c r="H310" s="91">
        <v>178.5</v>
      </c>
      <c r="I310" s="48">
        <f t="shared" si="23"/>
        <v>15708.55335</v>
      </c>
      <c r="J310" s="78">
        <v>38.950000000000003</v>
      </c>
      <c r="K310" s="80">
        <v>50</v>
      </c>
      <c r="L310" s="81" t="s">
        <v>753</v>
      </c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</row>
    <row r="311" spans="1:28" s="14" customFormat="1" ht="64.5" customHeight="1" outlineLevel="3" x14ac:dyDescent="0.3">
      <c r="A311" s="192"/>
      <c r="B311" s="32" t="s">
        <v>598</v>
      </c>
      <c r="C311" s="176">
        <v>3200</v>
      </c>
      <c r="D311" s="177"/>
      <c r="E311" s="176">
        <v>100</v>
      </c>
      <c r="F311" s="194"/>
      <c r="G311" s="177"/>
      <c r="H311" s="91">
        <v>408</v>
      </c>
      <c r="I311" s="48">
        <f t="shared" si="23"/>
        <v>35905.264800000004</v>
      </c>
      <c r="J311" s="78">
        <v>95.95</v>
      </c>
      <c r="K311" s="80">
        <v>115</v>
      </c>
      <c r="L311" s="82" t="s">
        <v>754</v>
      </c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</row>
    <row r="312" spans="1:28" s="14" customFormat="1" ht="23.25" customHeight="1" outlineLevel="3" x14ac:dyDescent="0.3">
      <c r="A312" s="192"/>
      <c r="B312" s="32" t="s">
        <v>599</v>
      </c>
      <c r="C312" s="176">
        <v>5400</v>
      </c>
      <c r="D312" s="177"/>
      <c r="E312" s="176">
        <v>20</v>
      </c>
      <c r="F312" s="194"/>
      <c r="G312" s="177"/>
      <c r="H312" s="91">
        <v>267.75</v>
      </c>
      <c r="I312" s="48">
        <f t="shared" si="23"/>
        <v>23562.830024999999</v>
      </c>
      <c r="J312" s="38">
        <v>31.38</v>
      </c>
      <c r="K312" s="63"/>
      <c r="L312" s="73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</row>
    <row r="313" spans="1:28" s="14" customFormat="1" ht="23.25" customHeight="1" outlineLevel="3" thickBot="1" x14ac:dyDescent="0.35">
      <c r="A313" s="193"/>
      <c r="B313" s="32" t="s">
        <v>600</v>
      </c>
      <c r="C313" s="181">
        <v>5400</v>
      </c>
      <c r="D313" s="182"/>
      <c r="E313" s="181">
        <v>40</v>
      </c>
      <c r="F313" s="195"/>
      <c r="G313" s="182"/>
      <c r="H313" s="91">
        <v>364.65000000000003</v>
      </c>
      <c r="I313" s="48">
        <f t="shared" si="23"/>
        <v>32090.330415000004</v>
      </c>
      <c r="J313" s="78">
        <v>60.68</v>
      </c>
      <c r="K313" s="80">
        <v>71</v>
      </c>
      <c r="L313" s="82" t="s">
        <v>755</v>
      </c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</row>
    <row r="314" spans="1:28" s="14" customFormat="1" ht="23.25" customHeight="1" outlineLevel="3" thickBot="1" x14ac:dyDescent="0.35">
      <c r="A314" s="136" t="s">
        <v>716</v>
      </c>
      <c r="B314" s="137"/>
      <c r="C314" s="137"/>
      <c r="D314" s="137"/>
      <c r="E314" s="137"/>
      <c r="F314" s="137"/>
      <c r="G314" s="137"/>
      <c r="H314" s="98"/>
      <c r="I314" s="98"/>
      <c r="J314" s="99"/>
      <c r="K314" s="99"/>
      <c r="L314" s="100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</row>
    <row r="315" spans="1:28" s="14" customFormat="1" ht="52.2" outlineLevel="3" x14ac:dyDescent="0.3">
      <c r="A315" s="46" t="s">
        <v>4</v>
      </c>
      <c r="B315" s="33" t="s">
        <v>282</v>
      </c>
      <c r="C315" s="138" t="s">
        <v>12</v>
      </c>
      <c r="D315" s="140"/>
      <c r="E315" s="138" t="s">
        <v>9</v>
      </c>
      <c r="F315" s="139"/>
      <c r="G315" s="140"/>
      <c r="H315" s="34" t="s">
        <v>17</v>
      </c>
      <c r="I315" s="53" t="s">
        <v>16</v>
      </c>
      <c r="J315" s="88" t="s">
        <v>147</v>
      </c>
      <c r="K315" s="88" t="s">
        <v>148</v>
      </c>
      <c r="L315" s="34" t="s">
        <v>149</v>
      </c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</row>
    <row r="316" spans="1:28" s="14" customFormat="1" ht="17.399999999999999" outlineLevel="2" x14ac:dyDescent="0.3">
      <c r="A316" s="186"/>
      <c r="B316" s="44" t="s">
        <v>352</v>
      </c>
      <c r="C316" s="176">
        <v>2000</v>
      </c>
      <c r="D316" s="177"/>
      <c r="E316" s="178">
        <v>3</v>
      </c>
      <c r="F316" s="179"/>
      <c r="G316" s="180"/>
      <c r="H316" s="91">
        <v>13.77</v>
      </c>
      <c r="I316" s="48">
        <f t="shared" ref="I316:I317" si="24">H316*$I$4</f>
        <v>1211.8026870000001</v>
      </c>
      <c r="J316" s="85">
        <v>3.2</v>
      </c>
      <c r="K316" s="85">
        <v>3.8</v>
      </c>
      <c r="L316" s="90" t="s">
        <v>212</v>
      </c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</row>
    <row r="317" spans="1:28" s="14" customFormat="1" ht="64.5" customHeight="1" outlineLevel="3" thickBot="1" x14ac:dyDescent="0.35">
      <c r="A317" s="187"/>
      <c r="B317" s="44" t="s">
        <v>316</v>
      </c>
      <c r="C317" s="181">
        <v>4000</v>
      </c>
      <c r="D317" s="182"/>
      <c r="E317" s="183">
        <v>3</v>
      </c>
      <c r="F317" s="184"/>
      <c r="G317" s="185"/>
      <c r="H317" s="91">
        <v>24.786000000000001</v>
      </c>
      <c r="I317" s="48">
        <f t="shared" si="24"/>
        <v>2181.2448366000003</v>
      </c>
      <c r="J317" s="85">
        <v>5.3</v>
      </c>
      <c r="K317" s="85">
        <v>5.75</v>
      </c>
      <c r="L317" s="90" t="s">
        <v>213</v>
      </c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</row>
    <row r="318" spans="1:28" s="14" customFormat="1" ht="23.25" customHeight="1" outlineLevel="3" x14ac:dyDescent="0.3">
      <c r="A318" s="147" t="s">
        <v>143</v>
      </c>
      <c r="B318" s="148"/>
      <c r="C318" s="148"/>
      <c r="D318" s="148"/>
      <c r="E318" s="148"/>
      <c r="F318" s="148"/>
      <c r="G318" s="148"/>
      <c r="H318" s="95"/>
      <c r="I318" s="95"/>
      <c r="J318" s="96"/>
      <c r="K318" s="96"/>
      <c r="L318" s="97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</row>
    <row r="319" spans="1:28" s="14" customFormat="1" ht="23.25" customHeight="1" outlineLevel="3" thickBot="1" x14ac:dyDescent="0.35">
      <c r="A319" s="149" t="s">
        <v>715</v>
      </c>
      <c r="B319" s="150"/>
      <c r="C319" s="150"/>
      <c r="D319" s="150"/>
      <c r="E319" s="150"/>
      <c r="F319" s="150"/>
      <c r="G319" s="150"/>
      <c r="H319" s="52"/>
      <c r="I319" s="52"/>
      <c r="J319" s="27"/>
      <c r="K319" s="27"/>
      <c r="L319" s="28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</row>
    <row r="320" spans="1:28" s="14" customFormat="1" ht="52.2" outlineLevel="3" x14ac:dyDescent="0.3">
      <c r="A320" s="46" t="s">
        <v>4</v>
      </c>
      <c r="B320" s="33" t="s">
        <v>282</v>
      </c>
      <c r="C320" s="138" t="s">
        <v>12</v>
      </c>
      <c r="D320" s="140"/>
      <c r="E320" s="138" t="s">
        <v>9</v>
      </c>
      <c r="F320" s="139"/>
      <c r="G320" s="140"/>
      <c r="H320" s="34" t="s">
        <v>17</v>
      </c>
      <c r="I320" s="53" t="s">
        <v>16</v>
      </c>
      <c r="J320" s="88" t="s">
        <v>147</v>
      </c>
      <c r="K320" s="88" t="s">
        <v>148</v>
      </c>
      <c r="L320" s="34" t="s">
        <v>149</v>
      </c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</row>
    <row r="321" spans="1:28" s="14" customFormat="1" ht="23.25" customHeight="1" outlineLevel="3" x14ac:dyDescent="0.3">
      <c r="A321" s="188"/>
      <c r="B321" s="43" t="s">
        <v>353</v>
      </c>
      <c r="C321" s="176">
        <v>544</v>
      </c>
      <c r="D321" s="177"/>
      <c r="E321" s="178">
        <v>10</v>
      </c>
      <c r="F321" s="179"/>
      <c r="G321" s="180"/>
      <c r="H321" s="91">
        <v>28.917000000000002</v>
      </c>
      <c r="I321" s="48">
        <f t="shared" ref="I321:I328" si="25">H321*$I$4</f>
        <v>2544.7856427000002</v>
      </c>
      <c r="J321" s="85">
        <v>4.5</v>
      </c>
      <c r="K321" s="85">
        <v>4.7</v>
      </c>
      <c r="L321" s="90" t="s">
        <v>214</v>
      </c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</row>
    <row r="322" spans="1:28" s="14" customFormat="1" ht="23.25" customHeight="1" outlineLevel="3" x14ac:dyDescent="0.3">
      <c r="A322" s="189"/>
      <c r="B322" s="43" t="s">
        <v>317</v>
      </c>
      <c r="C322" s="176">
        <v>544</v>
      </c>
      <c r="D322" s="177"/>
      <c r="E322" s="178">
        <v>20</v>
      </c>
      <c r="F322" s="179"/>
      <c r="G322" s="180"/>
      <c r="H322" s="91">
        <v>31.671000000000003</v>
      </c>
      <c r="I322" s="48">
        <f t="shared" si="25"/>
        <v>2787.1461801000005</v>
      </c>
      <c r="J322" s="85">
        <v>5.5</v>
      </c>
      <c r="K322" s="85">
        <v>5.8</v>
      </c>
      <c r="L322" s="90" t="s">
        <v>214</v>
      </c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</row>
    <row r="323" spans="1:28" s="14" customFormat="1" ht="23.25" customHeight="1" outlineLevel="3" x14ac:dyDescent="0.3">
      <c r="A323" s="189"/>
      <c r="B323" s="32" t="s">
        <v>601</v>
      </c>
      <c r="C323" s="176">
        <v>810</v>
      </c>
      <c r="D323" s="177"/>
      <c r="E323" s="178">
        <v>10</v>
      </c>
      <c r="F323" s="179"/>
      <c r="G323" s="180"/>
      <c r="H323" s="91">
        <v>71.603999999999999</v>
      </c>
      <c r="I323" s="48">
        <f t="shared" si="25"/>
        <v>6301.3739723999997</v>
      </c>
      <c r="J323" s="85">
        <v>5.3</v>
      </c>
      <c r="K323" s="85">
        <v>5.5</v>
      </c>
      <c r="L323" s="90" t="s">
        <v>602</v>
      </c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</row>
    <row r="324" spans="1:28" s="14" customFormat="1" ht="23.25" customHeight="1" outlineLevel="3" x14ac:dyDescent="0.3">
      <c r="A324" s="189"/>
      <c r="B324" s="32" t="s">
        <v>603</v>
      </c>
      <c r="C324" s="176">
        <v>810</v>
      </c>
      <c r="D324" s="177"/>
      <c r="E324" s="178">
        <v>20</v>
      </c>
      <c r="F324" s="179"/>
      <c r="G324" s="180"/>
      <c r="H324" s="91">
        <v>77.112000000000009</v>
      </c>
      <c r="I324" s="48">
        <f t="shared" si="25"/>
        <v>6786.0950472000013</v>
      </c>
      <c r="J324" s="85">
        <v>5.5</v>
      </c>
      <c r="K324" s="85">
        <v>5.7</v>
      </c>
      <c r="L324" s="90" t="s">
        <v>602</v>
      </c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</row>
    <row r="325" spans="1:28" s="14" customFormat="1" ht="23.25" customHeight="1" outlineLevel="3" x14ac:dyDescent="0.3">
      <c r="A325" s="189"/>
      <c r="B325" s="43" t="s">
        <v>318</v>
      </c>
      <c r="C325" s="176">
        <v>1180</v>
      </c>
      <c r="D325" s="177"/>
      <c r="E325" s="178">
        <v>10</v>
      </c>
      <c r="F325" s="179"/>
      <c r="G325" s="180"/>
      <c r="H325" s="91">
        <v>68.849999999999994</v>
      </c>
      <c r="I325" s="48">
        <f t="shared" si="25"/>
        <v>6059.0134349999998</v>
      </c>
      <c r="J325" s="85">
        <v>10.5</v>
      </c>
      <c r="K325" s="85">
        <v>11</v>
      </c>
      <c r="L325" s="90" t="s">
        <v>215</v>
      </c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</row>
    <row r="326" spans="1:28" s="14" customFormat="1" ht="23.25" customHeight="1" outlineLevel="3" x14ac:dyDescent="0.3">
      <c r="A326" s="189"/>
      <c r="B326" s="43" t="s">
        <v>319</v>
      </c>
      <c r="C326" s="176">
        <v>1180</v>
      </c>
      <c r="D326" s="177"/>
      <c r="E326" s="178">
        <v>20</v>
      </c>
      <c r="F326" s="179"/>
      <c r="G326" s="180"/>
      <c r="H326" s="91">
        <v>72.981000000000009</v>
      </c>
      <c r="I326" s="48">
        <f t="shared" si="25"/>
        <v>6422.5542411000006</v>
      </c>
      <c r="J326" s="85">
        <v>11.5</v>
      </c>
      <c r="K326" s="85">
        <v>12</v>
      </c>
      <c r="L326" s="90" t="s">
        <v>215</v>
      </c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</row>
    <row r="327" spans="1:28" s="14" customFormat="1" ht="23.25" customHeight="1" outlineLevel="3" x14ac:dyDescent="0.3">
      <c r="A327" s="189"/>
      <c r="B327" s="32" t="s">
        <v>604</v>
      </c>
      <c r="C327" s="176">
        <v>1350</v>
      </c>
      <c r="D327" s="177"/>
      <c r="E327" s="178">
        <v>10</v>
      </c>
      <c r="F327" s="179"/>
      <c r="G327" s="180"/>
      <c r="H327" s="91">
        <v>79.866000000000014</v>
      </c>
      <c r="I327" s="48">
        <f t="shared" si="25"/>
        <v>7028.4555846000012</v>
      </c>
      <c r="J327" s="85">
        <v>10.199999999999999</v>
      </c>
      <c r="K327" s="85">
        <v>10.4</v>
      </c>
      <c r="L327" s="90" t="s">
        <v>605</v>
      </c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</row>
    <row r="328" spans="1:28" customFormat="1" outlineLevel="2" thickBot="1" x14ac:dyDescent="0.35">
      <c r="A328" s="190"/>
      <c r="B328" s="32" t="s">
        <v>606</v>
      </c>
      <c r="C328" s="181">
        <v>1350</v>
      </c>
      <c r="D328" s="182"/>
      <c r="E328" s="183">
        <v>20</v>
      </c>
      <c r="F328" s="184"/>
      <c r="G328" s="185"/>
      <c r="H328" s="91">
        <v>85.374000000000009</v>
      </c>
      <c r="I328" s="48">
        <f t="shared" si="25"/>
        <v>7513.176659400001</v>
      </c>
      <c r="J328" s="85">
        <v>10.5</v>
      </c>
      <c r="K328" s="85">
        <v>10.7</v>
      </c>
      <c r="L328" s="90" t="s">
        <v>605</v>
      </c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</row>
    <row r="329" spans="1:28" s="14" customFormat="1" ht="61.5" customHeight="1" outlineLevel="3" thickBot="1" x14ac:dyDescent="0.35">
      <c r="A329" s="136" t="s">
        <v>714</v>
      </c>
      <c r="B329" s="137"/>
      <c r="C329" s="137"/>
      <c r="D329" s="137"/>
      <c r="E329" s="137"/>
      <c r="F329" s="137"/>
      <c r="G329" s="137"/>
      <c r="H329" s="98"/>
      <c r="I329" s="98"/>
      <c r="J329" s="99"/>
      <c r="K329" s="99"/>
      <c r="L329" s="100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</row>
    <row r="330" spans="1:28" customFormat="1" ht="52.2" outlineLevel="3" x14ac:dyDescent="0.3">
      <c r="A330" s="46" t="s">
        <v>4</v>
      </c>
      <c r="B330" s="33" t="s">
        <v>282</v>
      </c>
      <c r="C330" s="138" t="s">
        <v>12</v>
      </c>
      <c r="D330" s="140"/>
      <c r="E330" s="138" t="s">
        <v>10</v>
      </c>
      <c r="F330" s="139"/>
      <c r="G330" s="140"/>
      <c r="H330" s="34" t="s">
        <v>17</v>
      </c>
      <c r="I330" s="53" t="s">
        <v>16</v>
      </c>
      <c r="J330" s="88" t="s">
        <v>147</v>
      </c>
      <c r="K330" s="88" t="s">
        <v>148</v>
      </c>
      <c r="L330" s="34" t="s">
        <v>149</v>
      </c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</row>
    <row r="331" spans="1:28" customFormat="1" ht="45" customHeight="1" outlineLevel="3" x14ac:dyDescent="0.3">
      <c r="A331" s="173"/>
      <c r="B331" s="44" t="s">
        <v>354</v>
      </c>
      <c r="C331" s="176">
        <v>544</v>
      </c>
      <c r="D331" s="177"/>
      <c r="E331" s="178">
        <v>10</v>
      </c>
      <c r="F331" s="179"/>
      <c r="G331" s="180"/>
      <c r="H331" s="91">
        <v>22.995900000000002</v>
      </c>
      <c r="I331" s="48">
        <f t="shared" ref="I331:I338" si="26">H331*$I$4</f>
        <v>2023.7104872900004</v>
      </c>
      <c r="J331" s="85">
        <v>3.3</v>
      </c>
      <c r="K331" s="85">
        <v>3.6</v>
      </c>
      <c r="L331" s="90" t="s">
        <v>216</v>
      </c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</row>
    <row r="332" spans="1:28" customFormat="1" ht="17.399999999999999" outlineLevel="1" x14ac:dyDescent="0.3">
      <c r="A332" s="174"/>
      <c r="B332" s="44" t="s">
        <v>320</v>
      </c>
      <c r="C332" s="176">
        <v>544</v>
      </c>
      <c r="D332" s="177"/>
      <c r="E332" s="178">
        <v>10</v>
      </c>
      <c r="F332" s="179"/>
      <c r="G332" s="180"/>
      <c r="H332" s="91">
        <v>22.032000000000004</v>
      </c>
      <c r="I332" s="48">
        <f t="shared" si="26"/>
        <v>1938.8842992000004</v>
      </c>
      <c r="J332" s="85">
        <v>3.3</v>
      </c>
      <c r="K332" s="85">
        <v>3.6</v>
      </c>
      <c r="L332" s="90" t="s">
        <v>216</v>
      </c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</row>
    <row r="333" spans="1:28" s="6" customFormat="1" ht="17.399999999999999" outlineLevel="2" x14ac:dyDescent="0.3">
      <c r="A333" s="174"/>
      <c r="B333" s="32" t="s">
        <v>607</v>
      </c>
      <c r="C333" s="176">
        <v>544</v>
      </c>
      <c r="D333" s="177"/>
      <c r="E333" s="178">
        <v>20</v>
      </c>
      <c r="F333" s="179"/>
      <c r="G333" s="180"/>
      <c r="H333" s="91">
        <v>26.163000000000004</v>
      </c>
      <c r="I333" s="48">
        <f t="shared" si="26"/>
        <v>2302.4251053000003</v>
      </c>
      <c r="J333" s="89">
        <v>3.5</v>
      </c>
      <c r="K333" s="89">
        <v>3.7</v>
      </c>
      <c r="L333" s="35" t="s">
        <v>608</v>
      </c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</row>
    <row r="334" spans="1:28" s="14" customFormat="1" ht="61.5" customHeight="1" outlineLevel="3" x14ac:dyDescent="0.3">
      <c r="A334" s="174"/>
      <c r="B334" s="44" t="s">
        <v>321</v>
      </c>
      <c r="C334" s="176">
        <v>1180</v>
      </c>
      <c r="D334" s="177"/>
      <c r="E334" s="178">
        <v>10</v>
      </c>
      <c r="F334" s="179"/>
      <c r="G334" s="180"/>
      <c r="H334" s="91">
        <v>34.424999999999997</v>
      </c>
      <c r="I334" s="48">
        <f t="shared" si="26"/>
        <v>3029.5067174999999</v>
      </c>
      <c r="J334" s="85">
        <v>4.5999999999999996</v>
      </c>
      <c r="K334" s="85">
        <v>5.0999999999999996</v>
      </c>
      <c r="L334" s="90" t="s">
        <v>217</v>
      </c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</row>
    <row r="335" spans="1:28" s="6" customFormat="1" ht="22.5" customHeight="1" outlineLevel="3" x14ac:dyDescent="0.3">
      <c r="A335" s="174"/>
      <c r="B335" s="44" t="s">
        <v>322</v>
      </c>
      <c r="C335" s="176">
        <v>1180</v>
      </c>
      <c r="D335" s="177"/>
      <c r="E335" s="178">
        <v>10</v>
      </c>
      <c r="F335" s="179"/>
      <c r="G335" s="180"/>
      <c r="H335" s="91">
        <v>35.802</v>
      </c>
      <c r="I335" s="48">
        <f t="shared" si="26"/>
        <v>3150.6869861999999</v>
      </c>
      <c r="J335" s="85">
        <v>4.5999999999999996</v>
      </c>
      <c r="K335" s="85">
        <v>5.0999999999999996</v>
      </c>
      <c r="L335" s="90" t="s">
        <v>217</v>
      </c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</row>
    <row r="336" spans="1:28" s="6" customFormat="1" ht="22.5" customHeight="1" outlineLevel="3" x14ac:dyDescent="0.3">
      <c r="A336" s="174"/>
      <c r="B336" s="32" t="s">
        <v>609</v>
      </c>
      <c r="C336" s="176">
        <v>1133</v>
      </c>
      <c r="D336" s="177"/>
      <c r="E336" s="178">
        <v>20</v>
      </c>
      <c r="F336" s="179"/>
      <c r="G336" s="180"/>
      <c r="H336" s="91">
        <v>38.556000000000004</v>
      </c>
      <c r="I336" s="48">
        <f t="shared" si="26"/>
        <v>3393.0475236000007</v>
      </c>
      <c r="J336" s="38">
        <v>5.5</v>
      </c>
      <c r="K336" s="38">
        <v>5.7</v>
      </c>
      <c r="L336" s="90" t="s">
        <v>610</v>
      </c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</row>
    <row r="337" spans="1:28" s="14" customFormat="1" ht="22.5" customHeight="1" outlineLevel="3" x14ac:dyDescent="0.3">
      <c r="A337" s="174"/>
      <c r="B337" s="32" t="s">
        <v>611</v>
      </c>
      <c r="C337" s="176">
        <v>1350</v>
      </c>
      <c r="D337" s="177"/>
      <c r="E337" s="178">
        <v>10</v>
      </c>
      <c r="F337" s="179"/>
      <c r="G337" s="180"/>
      <c r="H337" s="91">
        <v>35.802</v>
      </c>
      <c r="I337" s="48">
        <f t="shared" si="26"/>
        <v>3150.6869861999999</v>
      </c>
      <c r="J337" s="38">
        <v>5.75</v>
      </c>
      <c r="K337" s="38">
        <v>5.95</v>
      </c>
      <c r="L337" s="90" t="s">
        <v>610</v>
      </c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</row>
    <row r="338" spans="1:28" s="14" customFormat="1" ht="22.5" customHeight="1" outlineLevel="3" thickBot="1" x14ac:dyDescent="0.35">
      <c r="A338" s="175"/>
      <c r="B338" s="32" t="s">
        <v>612</v>
      </c>
      <c r="C338" s="181">
        <v>1350</v>
      </c>
      <c r="D338" s="182"/>
      <c r="E338" s="183">
        <v>20</v>
      </c>
      <c r="F338" s="184"/>
      <c r="G338" s="185"/>
      <c r="H338" s="91">
        <v>42.687000000000005</v>
      </c>
      <c r="I338" s="48">
        <f t="shared" si="26"/>
        <v>3756.5883297000005</v>
      </c>
      <c r="J338" s="38">
        <v>5.95</v>
      </c>
      <c r="K338" s="38">
        <v>6.15</v>
      </c>
      <c r="L338" s="90" t="s">
        <v>610</v>
      </c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</row>
    <row r="339" spans="1:28" s="6" customFormat="1" ht="22.5" customHeight="1" outlineLevel="3" thickBot="1" x14ac:dyDescent="0.35">
      <c r="A339" s="136" t="s">
        <v>744</v>
      </c>
      <c r="B339" s="137"/>
      <c r="C339" s="137"/>
      <c r="D339" s="137"/>
      <c r="E339" s="137"/>
      <c r="F339" s="137"/>
      <c r="G339" s="137"/>
      <c r="H339" s="98"/>
      <c r="I339" s="98"/>
      <c r="J339" s="99"/>
      <c r="K339" s="99"/>
      <c r="L339" s="100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</row>
    <row r="340" spans="1:28" s="6" customFormat="1" ht="52.2" outlineLevel="3" x14ac:dyDescent="0.3">
      <c r="A340" s="46" t="s">
        <v>4</v>
      </c>
      <c r="B340" s="33" t="s">
        <v>282</v>
      </c>
      <c r="C340" s="138" t="s">
        <v>12</v>
      </c>
      <c r="D340" s="140"/>
      <c r="E340" s="138" t="s">
        <v>9</v>
      </c>
      <c r="F340" s="139"/>
      <c r="G340" s="140"/>
      <c r="H340" s="34" t="s">
        <v>17</v>
      </c>
      <c r="I340" s="53" t="s">
        <v>16</v>
      </c>
      <c r="J340" s="88" t="s">
        <v>147</v>
      </c>
      <c r="K340" s="88" t="s">
        <v>148</v>
      </c>
      <c r="L340" s="34" t="s">
        <v>149</v>
      </c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</row>
    <row r="341" spans="1:28" s="14" customFormat="1" ht="22.5" customHeight="1" outlineLevel="3" x14ac:dyDescent="0.3">
      <c r="A341" s="60"/>
      <c r="B341" s="32" t="s">
        <v>613</v>
      </c>
      <c r="C341" s="134">
        <v>544</v>
      </c>
      <c r="D341" s="135"/>
      <c r="E341" s="134">
        <v>10</v>
      </c>
      <c r="F341" s="153"/>
      <c r="G341" s="135"/>
      <c r="H341" s="91">
        <v>27.54</v>
      </c>
      <c r="I341" s="48">
        <f t="shared" ref="I341:I344" si="27">H341*$I$4</f>
        <v>2423.6053740000002</v>
      </c>
      <c r="J341" s="86">
        <v>3.5</v>
      </c>
      <c r="K341" s="86">
        <v>3.7</v>
      </c>
      <c r="L341" s="35" t="s">
        <v>608</v>
      </c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</row>
    <row r="342" spans="1:28" s="14" customFormat="1" ht="22.5" customHeight="1" outlineLevel="3" x14ac:dyDescent="0.3">
      <c r="A342" s="61"/>
      <c r="B342" s="32" t="s">
        <v>614</v>
      </c>
      <c r="C342" s="134">
        <v>544</v>
      </c>
      <c r="D342" s="135"/>
      <c r="E342" s="134">
        <v>20</v>
      </c>
      <c r="F342" s="153"/>
      <c r="G342" s="135"/>
      <c r="H342" s="91">
        <v>30.294000000000004</v>
      </c>
      <c r="I342" s="48">
        <f t="shared" si="27"/>
        <v>2665.9659114000006</v>
      </c>
      <c r="J342" s="86">
        <v>3.8</v>
      </c>
      <c r="K342" s="86">
        <v>4</v>
      </c>
      <c r="L342" s="35" t="s">
        <v>608</v>
      </c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</row>
    <row r="343" spans="1:28" s="7" customFormat="1" ht="17.399999999999999" outlineLevel="2" x14ac:dyDescent="0.3">
      <c r="A343" s="61"/>
      <c r="B343" s="32" t="s">
        <v>615</v>
      </c>
      <c r="C343" s="134">
        <v>1179</v>
      </c>
      <c r="D343" s="135"/>
      <c r="E343" s="134">
        <v>10</v>
      </c>
      <c r="F343" s="153"/>
      <c r="G343" s="135"/>
      <c r="H343" s="91">
        <v>35.802</v>
      </c>
      <c r="I343" s="48">
        <f t="shared" si="27"/>
        <v>3150.6869861999999</v>
      </c>
      <c r="J343" s="86">
        <v>5.5</v>
      </c>
      <c r="K343" s="86">
        <v>5.7</v>
      </c>
      <c r="L343" s="35" t="s">
        <v>610</v>
      </c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</row>
    <row r="344" spans="1:28" s="14" customFormat="1" ht="61.5" customHeight="1" outlineLevel="3" thickBot="1" x14ac:dyDescent="0.35">
      <c r="A344" s="61"/>
      <c r="B344" s="32" t="s">
        <v>616</v>
      </c>
      <c r="C344" s="154">
        <v>1179</v>
      </c>
      <c r="D344" s="156"/>
      <c r="E344" s="154">
        <v>20</v>
      </c>
      <c r="F344" s="155"/>
      <c r="G344" s="156"/>
      <c r="H344" s="91">
        <v>39.933000000000007</v>
      </c>
      <c r="I344" s="48">
        <f t="shared" si="27"/>
        <v>3514.2277923000006</v>
      </c>
      <c r="J344" s="86">
        <v>5.8</v>
      </c>
      <c r="K344" s="86">
        <v>6</v>
      </c>
      <c r="L344" s="35" t="s">
        <v>610</v>
      </c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</row>
    <row r="345" spans="1:28" s="7" customFormat="1" ht="38.25" customHeight="1" outlineLevel="3" thickBot="1" x14ac:dyDescent="0.35">
      <c r="A345" s="136" t="s">
        <v>713</v>
      </c>
      <c r="B345" s="137"/>
      <c r="C345" s="137"/>
      <c r="D345" s="137"/>
      <c r="E345" s="137"/>
      <c r="F345" s="137"/>
      <c r="G345" s="137"/>
      <c r="H345" s="98"/>
      <c r="I345" s="98"/>
      <c r="J345" s="99"/>
      <c r="K345" s="99"/>
      <c r="L345" s="100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</row>
    <row r="346" spans="1:28" s="7" customFormat="1" ht="38.25" customHeight="1" outlineLevel="3" x14ac:dyDescent="0.3">
      <c r="A346" s="61"/>
      <c r="B346" s="44" t="s">
        <v>355</v>
      </c>
      <c r="C346" s="243">
        <v>500</v>
      </c>
      <c r="D346" s="244"/>
      <c r="E346" s="231">
        <v>40</v>
      </c>
      <c r="F346" s="232"/>
      <c r="G346" s="233"/>
      <c r="H346" s="91">
        <v>245.10600000000002</v>
      </c>
      <c r="I346" s="48">
        <f t="shared" ref="I346:I349" si="28">H346*$I$4</f>
        <v>21570.087828600004</v>
      </c>
      <c r="J346" s="85">
        <v>14.4</v>
      </c>
      <c r="K346" s="85">
        <v>15</v>
      </c>
      <c r="L346" s="90" t="s">
        <v>811</v>
      </c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</row>
    <row r="347" spans="1:28" s="14" customFormat="1" ht="23.25" customHeight="1" outlineLevel="3" x14ac:dyDescent="0.3">
      <c r="A347" s="61"/>
      <c r="B347" s="44" t="s">
        <v>323</v>
      </c>
      <c r="C347" s="176">
        <v>1000</v>
      </c>
      <c r="D347" s="177"/>
      <c r="E347" s="178">
        <v>40</v>
      </c>
      <c r="F347" s="179"/>
      <c r="G347" s="180"/>
      <c r="H347" s="91">
        <v>298.80900000000003</v>
      </c>
      <c r="I347" s="48">
        <f t="shared" si="28"/>
        <v>26296.118307900004</v>
      </c>
      <c r="J347" s="85">
        <v>19.7</v>
      </c>
      <c r="K347" s="85">
        <v>21.5</v>
      </c>
      <c r="L347" s="90" t="s">
        <v>811</v>
      </c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</row>
    <row r="348" spans="1:28" s="8" customFormat="1" ht="23.25" customHeight="1" outlineLevel="3" x14ac:dyDescent="0.3">
      <c r="A348" s="61"/>
      <c r="B348" s="44" t="s">
        <v>324</v>
      </c>
      <c r="C348" s="176">
        <v>2000</v>
      </c>
      <c r="D348" s="177"/>
      <c r="E348" s="178">
        <v>40</v>
      </c>
      <c r="F348" s="179"/>
      <c r="G348" s="180"/>
      <c r="H348" s="91">
        <v>385.56</v>
      </c>
      <c r="I348" s="48">
        <f t="shared" si="28"/>
        <v>33930.475235999998</v>
      </c>
      <c r="J348" s="85">
        <v>25.1</v>
      </c>
      <c r="K348" s="85">
        <v>26</v>
      </c>
      <c r="L348" s="90" t="s">
        <v>812</v>
      </c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</row>
    <row r="349" spans="1:28" s="7" customFormat="1" ht="26.25" customHeight="1" outlineLevel="3" thickBot="1" x14ac:dyDescent="0.35">
      <c r="A349" s="62"/>
      <c r="B349" s="44" t="s">
        <v>325</v>
      </c>
      <c r="C349" s="181">
        <v>3000</v>
      </c>
      <c r="D349" s="182"/>
      <c r="E349" s="183">
        <v>40</v>
      </c>
      <c r="F349" s="184"/>
      <c r="G349" s="185"/>
      <c r="H349" s="91">
        <v>590.73300000000006</v>
      </c>
      <c r="I349" s="48">
        <f t="shared" si="28"/>
        <v>51986.335272300006</v>
      </c>
      <c r="J349" s="85">
        <v>44.3</v>
      </c>
      <c r="K349" s="85">
        <v>45</v>
      </c>
      <c r="L349" s="90" t="s">
        <v>813</v>
      </c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</row>
    <row r="350" spans="1:28" s="14" customFormat="1" ht="24.75" customHeight="1" outlineLevel="3" thickBot="1" x14ac:dyDescent="0.35">
      <c r="A350" s="234" t="s">
        <v>13</v>
      </c>
      <c r="B350" s="235"/>
      <c r="C350" s="235"/>
      <c r="D350" s="235"/>
      <c r="E350" s="235"/>
      <c r="F350" s="235"/>
      <c r="G350" s="235"/>
      <c r="H350" s="50"/>
      <c r="I350" s="50"/>
      <c r="J350" s="23"/>
      <c r="K350" s="23"/>
      <c r="L350" s="24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</row>
    <row r="351" spans="1:28" s="14" customFormat="1" ht="23.25" customHeight="1" outlineLevel="3" thickBot="1" x14ac:dyDescent="0.35">
      <c r="A351" s="157" t="s">
        <v>707</v>
      </c>
      <c r="B351" s="158"/>
      <c r="C351" s="158"/>
      <c r="D351" s="158"/>
      <c r="E351" s="158"/>
      <c r="F351" s="158"/>
      <c r="G351" s="158"/>
      <c r="H351" s="108"/>
      <c r="I351" s="108"/>
      <c r="J351" s="108"/>
      <c r="K351" s="108"/>
      <c r="L351" s="109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</row>
    <row r="352" spans="1:28" s="14" customFormat="1" ht="52.2" outlineLevel="3" x14ac:dyDescent="0.3">
      <c r="A352" s="88" t="s">
        <v>4</v>
      </c>
      <c r="B352" s="33" t="s">
        <v>282</v>
      </c>
      <c r="C352" s="138" t="s">
        <v>12</v>
      </c>
      <c r="D352" s="140"/>
      <c r="E352" s="138" t="s">
        <v>9</v>
      </c>
      <c r="F352" s="139"/>
      <c r="G352" s="140"/>
      <c r="H352" s="34" t="s">
        <v>17</v>
      </c>
      <c r="I352" s="53" t="s">
        <v>16</v>
      </c>
      <c r="J352" s="88" t="s">
        <v>147</v>
      </c>
      <c r="K352" s="88" t="s">
        <v>148</v>
      </c>
      <c r="L352" s="34" t="s">
        <v>149</v>
      </c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</row>
    <row r="353" spans="1:28" s="14" customFormat="1" ht="19.5" customHeight="1" outlineLevel="2" x14ac:dyDescent="0.3">
      <c r="A353" s="191"/>
      <c r="B353" s="32" t="s">
        <v>617</v>
      </c>
      <c r="C353" s="176">
        <v>1361</v>
      </c>
      <c r="D353" s="177"/>
      <c r="E353" s="178">
        <v>13.5</v>
      </c>
      <c r="F353" s="179"/>
      <c r="G353" s="180"/>
      <c r="H353" s="91">
        <v>101.89800000000001</v>
      </c>
      <c r="I353" s="48">
        <f t="shared" ref="I353:I362" si="29">H353*$I$4</f>
        <v>8967.3398838000012</v>
      </c>
      <c r="J353" s="85">
        <v>5.8</v>
      </c>
      <c r="K353" s="85">
        <v>7</v>
      </c>
      <c r="L353" s="90" t="s">
        <v>756</v>
      </c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</row>
    <row r="354" spans="1:28" s="14" customFormat="1" ht="60.75" customHeight="1" outlineLevel="3" x14ac:dyDescent="0.3">
      <c r="A354" s="192"/>
      <c r="B354" s="32" t="s">
        <v>618</v>
      </c>
      <c r="C354" s="176">
        <v>1588</v>
      </c>
      <c r="D354" s="177"/>
      <c r="E354" s="178">
        <v>15</v>
      </c>
      <c r="F354" s="179"/>
      <c r="G354" s="180"/>
      <c r="H354" s="91">
        <v>163.863</v>
      </c>
      <c r="I354" s="48">
        <f t="shared" si="29"/>
        <v>14420.4519753</v>
      </c>
      <c r="J354" s="85">
        <v>7.5</v>
      </c>
      <c r="K354" s="85">
        <v>9</v>
      </c>
      <c r="L354" s="90" t="s">
        <v>757</v>
      </c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</row>
    <row r="355" spans="1:28" s="14" customFormat="1" ht="27" customHeight="1" outlineLevel="3" x14ac:dyDescent="0.3">
      <c r="A355" s="192"/>
      <c r="B355" s="32" t="s">
        <v>619</v>
      </c>
      <c r="C355" s="176">
        <v>2948</v>
      </c>
      <c r="D355" s="177"/>
      <c r="E355" s="178">
        <v>20</v>
      </c>
      <c r="F355" s="179"/>
      <c r="G355" s="180"/>
      <c r="H355" s="91">
        <v>331.85700000000003</v>
      </c>
      <c r="I355" s="48">
        <f t="shared" si="29"/>
        <v>29204.444756700002</v>
      </c>
      <c r="J355" s="85">
        <v>23.4</v>
      </c>
      <c r="K355" s="85">
        <v>25</v>
      </c>
      <c r="L355" s="90" t="s">
        <v>758</v>
      </c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</row>
    <row r="356" spans="1:28" s="14" customFormat="1" ht="27" customHeight="1" outlineLevel="3" x14ac:dyDescent="0.3">
      <c r="A356" s="192"/>
      <c r="B356" s="32" t="s">
        <v>620</v>
      </c>
      <c r="C356" s="176">
        <v>3629</v>
      </c>
      <c r="D356" s="177"/>
      <c r="E356" s="178">
        <v>28</v>
      </c>
      <c r="F356" s="179"/>
      <c r="G356" s="180"/>
      <c r="H356" s="91">
        <v>351.13499999999999</v>
      </c>
      <c r="I356" s="48">
        <f t="shared" si="29"/>
        <v>30900.968518500002</v>
      </c>
      <c r="J356" s="85">
        <v>34</v>
      </c>
      <c r="K356" s="85">
        <v>40</v>
      </c>
      <c r="L356" s="90" t="s">
        <v>759</v>
      </c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</row>
    <row r="357" spans="1:28" s="14" customFormat="1" ht="27" customHeight="1" outlineLevel="3" x14ac:dyDescent="0.3">
      <c r="A357" s="192"/>
      <c r="B357" s="32" t="s">
        <v>621</v>
      </c>
      <c r="C357" s="176">
        <v>4536</v>
      </c>
      <c r="D357" s="177"/>
      <c r="E357" s="178">
        <v>28</v>
      </c>
      <c r="F357" s="179"/>
      <c r="G357" s="180"/>
      <c r="H357" s="91">
        <v>375.92099999999999</v>
      </c>
      <c r="I357" s="48">
        <f t="shared" si="29"/>
        <v>33082.213355100001</v>
      </c>
      <c r="J357" s="85">
        <v>34</v>
      </c>
      <c r="K357" s="85">
        <v>40</v>
      </c>
      <c r="L357" s="90" t="s">
        <v>759</v>
      </c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</row>
    <row r="358" spans="1:28" s="14" customFormat="1" ht="27" customHeight="1" outlineLevel="3" x14ac:dyDescent="0.3">
      <c r="A358" s="192"/>
      <c r="B358" s="32" t="s">
        <v>622</v>
      </c>
      <c r="C358" s="176">
        <v>5443</v>
      </c>
      <c r="D358" s="177"/>
      <c r="E358" s="178">
        <v>28</v>
      </c>
      <c r="F358" s="179"/>
      <c r="G358" s="180"/>
      <c r="H358" s="91">
        <v>389.69100000000003</v>
      </c>
      <c r="I358" s="48">
        <f t="shared" si="29"/>
        <v>34294.016042100004</v>
      </c>
      <c r="J358" s="85">
        <v>34.5</v>
      </c>
      <c r="K358" s="85">
        <v>40</v>
      </c>
      <c r="L358" s="90" t="s">
        <v>759</v>
      </c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</row>
    <row r="359" spans="1:28" s="14" customFormat="1" ht="15.75" customHeight="1" outlineLevel="3" x14ac:dyDescent="0.3">
      <c r="A359" s="192"/>
      <c r="B359" s="32" t="s">
        <v>623</v>
      </c>
      <c r="C359" s="176">
        <v>5897</v>
      </c>
      <c r="D359" s="177"/>
      <c r="E359" s="178">
        <v>28</v>
      </c>
      <c r="F359" s="179"/>
      <c r="G359" s="180"/>
      <c r="H359" s="91">
        <v>440.64</v>
      </c>
      <c r="I359" s="48">
        <f t="shared" si="29"/>
        <v>38777.685984000003</v>
      </c>
      <c r="J359" s="85">
        <v>34.5</v>
      </c>
      <c r="K359" s="85">
        <v>40</v>
      </c>
      <c r="L359" s="90" t="s">
        <v>759</v>
      </c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</row>
    <row r="360" spans="1:28" s="12" customFormat="1" ht="25.5" customHeight="1" outlineLevel="3" x14ac:dyDescent="0.3">
      <c r="A360" s="192"/>
      <c r="B360" s="32" t="s">
        <v>624</v>
      </c>
      <c r="C360" s="176">
        <v>5897</v>
      </c>
      <c r="D360" s="177"/>
      <c r="E360" s="178">
        <v>28</v>
      </c>
      <c r="F360" s="179"/>
      <c r="G360" s="180"/>
      <c r="H360" s="91">
        <v>440.64</v>
      </c>
      <c r="I360" s="48">
        <f t="shared" si="29"/>
        <v>38777.685984000003</v>
      </c>
      <c r="J360" s="85">
        <v>34.5</v>
      </c>
      <c r="K360" s="85">
        <v>40</v>
      </c>
      <c r="L360" s="90" t="s">
        <v>759</v>
      </c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</row>
    <row r="361" spans="1:28" s="12" customFormat="1" ht="25.5" customHeight="1" outlineLevel="3" x14ac:dyDescent="0.3">
      <c r="A361" s="192"/>
      <c r="B361" s="32" t="s">
        <v>625</v>
      </c>
      <c r="C361" s="176">
        <v>6804</v>
      </c>
      <c r="D361" s="177"/>
      <c r="E361" s="178">
        <v>28</v>
      </c>
      <c r="F361" s="179"/>
      <c r="G361" s="180"/>
      <c r="H361" s="91">
        <v>600.37200000000007</v>
      </c>
      <c r="I361" s="48">
        <f t="shared" si="29"/>
        <v>52834.597153200011</v>
      </c>
      <c r="J361" s="85">
        <v>49.4</v>
      </c>
      <c r="K361" s="85">
        <v>58</v>
      </c>
      <c r="L361" s="90" t="s">
        <v>760</v>
      </c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</row>
    <row r="362" spans="1:28" s="12" customFormat="1" ht="25.5" customHeight="1" outlineLevel="3" thickBot="1" x14ac:dyDescent="0.35">
      <c r="A362" s="193"/>
      <c r="B362" s="32" t="s">
        <v>626</v>
      </c>
      <c r="C362" s="181">
        <v>9072</v>
      </c>
      <c r="D362" s="182"/>
      <c r="E362" s="183">
        <v>28</v>
      </c>
      <c r="F362" s="184"/>
      <c r="G362" s="185"/>
      <c r="H362" s="91">
        <v>1032.7500000000002</v>
      </c>
      <c r="I362" s="48">
        <f t="shared" si="29"/>
        <v>90885.201525000026</v>
      </c>
      <c r="J362" s="85">
        <v>51</v>
      </c>
      <c r="K362" s="85">
        <v>60</v>
      </c>
      <c r="L362" s="90" t="s">
        <v>760</v>
      </c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</row>
    <row r="363" spans="1:28" s="12" customFormat="1" ht="25.5" customHeight="1" outlineLevel="3" thickBot="1" x14ac:dyDescent="0.35">
      <c r="A363" s="157" t="s">
        <v>708</v>
      </c>
      <c r="B363" s="158"/>
      <c r="C363" s="158"/>
      <c r="D363" s="158"/>
      <c r="E363" s="158"/>
      <c r="F363" s="158"/>
      <c r="G363" s="158"/>
      <c r="H363" s="108"/>
      <c r="I363" s="108"/>
      <c r="J363" s="108"/>
      <c r="K363" s="108"/>
      <c r="L363" s="109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</row>
    <row r="364" spans="1:28" s="14" customFormat="1" ht="52.2" outlineLevel="1" x14ac:dyDescent="0.3">
      <c r="A364" s="88" t="s">
        <v>4</v>
      </c>
      <c r="B364" s="33" t="s">
        <v>282</v>
      </c>
      <c r="C364" s="88" t="s">
        <v>12</v>
      </c>
      <c r="D364" s="138" t="s">
        <v>9</v>
      </c>
      <c r="E364" s="140"/>
      <c r="F364" s="138" t="s">
        <v>14</v>
      </c>
      <c r="G364" s="140"/>
      <c r="H364" s="34" t="s">
        <v>17</v>
      </c>
      <c r="I364" s="53" t="s">
        <v>16</v>
      </c>
      <c r="J364" s="88" t="s">
        <v>147</v>
      </c>
      <c r="K364" s="88" t="s">
        <v>148</v>
      </c>
      <c r="L364" s="34" t="s">
        <v>149</v>
      </c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</row>
    <row r="365" spans="1:28" s="14" customFormat="1" ht="78" customHeight="1" outlineLevel="3" x14ac:dyDescent="0.3">
      <c r="A365" s="151"/>
      <c r="B365" s="32" t="s">
        <v>627</v>
      </c>
      <c r="C365" s="86">
        <v>250</v>
      </c>
      <c r="D365" s="134">
        <v>8</v>
      </c>
      <c r="E365" s="135"/>
      <c r="F365" s="134">
        <v>220</v>
      </c>
      <c r="G365" s="135"/>
      <c r="H365" s="91">
        <v>190.02600000000001</v>
      </c>
      <c r="I365" s="48">
        <f t="shared" ref="I365:I369" si="30">H365*$I$4</f>
        <v>16722.877080600003</v>
      </c>
      <c r="J365" s="86">
        <v>7</v>
      </c>
      <c r="K365" s="86">
        <v>8</v>
      </c>
      <c r="L365" s="35" t="s">
        <v>628</v>
      </c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</row>
    <row r="366" spans="1:28" s="14" customFormat="1" ht="25.5" customHeight="1" outlineLevel="3" x14ac:dyDescent="0.3">
      <c r="A366" s="159"/>
      <c r="B366" s="32" t="s">
        <v>629</v>
      </c>
      <c r="C366" s="86">
        <v>250</v>
      </c>
      <c r="D366" s="134">
        <v>8</v>
      </c>
      <c r="E366" s="135"/>
      <c r="F366" s="134">
        <v>220</v>
      </c>
      <c r="G366" s="135"/>
      <c r="H366" s="91">
        <v>258.87600000000003</v>
      </c>
      <c r="I366" s="48">
        <f t="shared" si="30"/>
        <v>22781.890515600004</v>
      </c>
      <c r="J366" s="65"/>
      <c r="K366" s="65"/>
      <c r="L366" s="6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</row>
    <row r="367" spans="1:28" s="14" customFormat="1" ht="25.5" customHeight="1" outlineLevel="3" x14ac:dyDescent="0.3">
      <c r="A367" s="159"/>
      <c r="B367" s="32" t="s">
        <v>630</v>
      </c>
      <c r="C367" s="86">
        <v>450</v>
      </c>
      <c r="D367" s="134">
        <v>4.5999999999999996</v>
      </c>
      <c r="E367" s="135"/>
      <c r="F367" s="134">
        <v>220</v>
      </c>
      <c r="G367" s="135"/>
      <c r="H367" s="91">
        <v>260.25299999999999</v>
      </c>
      <c r="I367" s="48">
        <f t="shared" si="30"/>
        <v>22903.070784299998</v>
      </c>
      <c r="J367" s="86">
        <v>7</v>
      </c>
      <c r="K367" s="86">
        <v>8</v>
      </c>
      <c r="L367" s="35" t="s">
        <v>628</v>
      </c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</row>
    <row r="368" spans="1:28" s="14" customFormat="1" ht="25.5" customHeight="1" outlineLevel="3" x14ac:dyDescent="0.3">
      <c r="A368" s="159"/>
      <c r="B368" s="32" t="s">
        <v>631</v>
      </c>
      <c r="C368" s="86">
        <v>450</v>
      </c>
      <c r="D368" s="134">
        <v>4.5999999999999996</v>
      </c>
      <c r="E368" s="135"/>
      <c r="F368" s="134">
        <v>220</v>
      </c>
      <c r="G368" s="135"/>
      <c r="H368" s="91">
        <v>309.82499999999999</v>
      </c>
      <c r="I368" s="48">
        <f t="shared" si="30"/>
        <v>27265.5604575</v>
      </c>
      <c r="J368" s="65"/>
      <c r="K368" s="65"/>
      <c r="L368" s="6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</row>
    <row r="369" spans="1:28" s="14" customFormat="1" outlineLevel="1" thickBot="1" x14ac:dyDescent="0.35">
      <c r="A369" s="152"/>
      <c r="B369" s="32" t="s">
        <v>632</v>
      </c>
      <c r="C369" s="86">
        <v>450</v>
      </c>
      <c r="D369" s="134">
        <v>4.5999999999999996</v>
      </c>
      <c r="E369" s="135"/>
      <c r="F369" s="134">
        <v>24</v>
      </c>
      <c r="G369" s="135"/>
      <c r="H369" s="91">
        <v>454.41000000000008</v>
      </c>
      <c r="I369" s="48">
        <f t="shared" si="30"/>
        <v>39989.488671000006</v>
      </c>
      <c r="J369" s="86">
        <v>7</v>
      </c>
      <c r="K369" s="86">
        <v>8</v>
      </c>
      <c r="L369" s="35" t="s">
        <v>761</v>
      </c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</row>
    <row r="370" spans="1:28" s="14" customFormat="1" ht="78" customHeight="1" outlineLevel="3" thickBot="1" x14ac:dyDescent="0.35">
      <c r="A370" s="149" t="s">
        <v>712</v>
      </c>
      <c r="B370" s="150"/>
      <c r="C370" s="150"/>
      <c r="D370" s="150"/>
      <c r="E370" s="150"/>
      <c r="F370" s="150"/>
      <c r="G370" s="150"/>
      <c r="H370" s="52"/>
      <c r="I370" s="52"/>
      <c r="J370" s="27"/>
      <c r="K370" s="27"/>
      <c r="L370" s="28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</row>
    <row r="371" spans="1:28" s="14" customFormat="1" ht="52.2" outlineLevel="3" x14ac:dyDescent="0.3">
      <c r="A371" s="46" t="s">
        <v>4</v>
      </c>
      <c r="B371" s="33" t="s">
        <v>282</v>
      </c>
      <c r="C371" s="88" t="s">
        <v>12</v>
      </c>
      <c r="D371" s="138" t="s">
        <v>9</v>
      </c>
      <c r="E371" s="140"/>
      <c r="F371" s="138" t="s">
        <v>14</v>
      </c>
      <c r="G371" s="140"/>
      <c r="H371" s="34" t="s">
        <v>17</v>
      </c>
      <c r="I371" s="53" t="s">
        <v>16</v>
      </c>
      <c r="J371" s="88" t="s">
        <v>147</v>
      </c>
      <c r="K371" s="88" t="s">
        <v>148</v>
      </c>
      <c r="L371" s="34" t="s">
        <v>149</v>
      </c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</row>
    <row r="372" spans="1:28" s="14" customFormat="1" ht="25.5" customHeight="1" outlineLevel="3" x14ac:dyDescent="0.3">
      <c r="A372" s="173"/>
      <c r="B372" s="44" t="s">
        <v>326</v>
      </c>
      <c r="C372" s="83">
        <v>300</v>
      </c>
      <c r="D372" s="167">
        <v>70</v>
      </c>
      <c r="E372" s="168"/>
      <c r="F372" s="167">
        <v>220</v>
      </c>
      <c r="G372" s="168"/>
      <c r="H372" s="91">
        <v>228.22499999999999</v>
      </c>
      <c r="I372" s="48">
        <f t="shared" ref="I372:I379" si="31">H372*$I$4</f>
        <v>20084.507497499999</v>
      </c>
      <c r="J372" s="85">
        <v>40</v>
      </c>
      <c r="K372" s="85">
        <v>43</v>
      </c>
      <c r="L372" s="90" t="s">
        <v>450</v>
      </c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</row>
    <row r="373" spans="1:28" s="14" customFormat="1" ht="25.5" customHeight="1" outlineLevel="3" x14ac:dyDescent="0.3">
      <c r="A373" s="174"/>
      <c r="B373" s="44" t="s">
        <v>814</v>
      </c>
      <c r="C373" s="83">
        <v>500</v>
      </c>
      <c r="D373" s="167">
        <v>30</v>
      </c>
      <c r="E373" s="168"/>
      <c r="F373" s="167">
        <v>220</v>
      </c>
      <c r="G373" s="168"/>
      <c r="H373" s="91">
        <v>235.875</v>
      </c>
      <c r="I373" s="48">
        <f t="shared" si="31"/>
        <v>20757.731212500003</v>
      </c>
      <c r="J373" s="85">
        <v>30</v>
      </c>
      <c r="K373" s="85">
        <v>33</v>
      </c>
      <c r="L373" s="90" t="s">
        <v>633</v>
      </c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</row>
    <row r="374" spans="1:28" s="14" customFormat="1" ht="17.399999999999999" x14ac:dyDescent="0.3">
      <c r="A374" s="174"/>
      <c r="B374" s="44" t="s">
        <v>327</v>
      </c>
      <c r="C374" s="83">
        <v>500</v>
      </c>
      <c r="D374" s="167">
        <v>70</v>
      </c>
      <c r="E374" s="168"/>
      <c r="F374" s="167">
        <v>220</v>
      </c>
      <c r="G374" s="168"/>
      <c r="H374" s="91">
        <v>253.72499999999999</v>
      </c>
      <c r="I374" s="48">
        <f t="shared" si="31"/>
        <v>22328.586547499999</v>
      </c>
      <c r="J374" s="85">
        <v>37</v>
      </c>
      <c r="K374" s="85">
        <v>40</v>
      </c>
      <c r="L374" s="90" t="s">
        <v>451</v>
      </c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</row>
    <row r="375" spans="1:28" s="14" customFormat="1" ht="17.399999999999999" outlineLevel="1" x14ac:dyDescent="0.3">
      <c r="A375" s="174"/>
      <c r="B375" s="44" t="s">
        <v>328</v>
      </c>
      <c r="C375" s="83">
        <v>500</v>
      </c>
      <c r="D375" s="167">
        <v>100</v>
      </c>
      <c r="E375" s="168"/>
      <c r="F375" s="167">
        <v>220</v>
      </c>
      <c r="G375" s="168"/>
      <c r="H375" s="91">
        <v>269.02499999999998</v>
      </c>
      <c r="I375" s="48">
        <f t="shared" si="31"/>
        <v>23675.033977499999</v>
      </c>
      <c r="J375" s="85">
        <v>43</v>
      </c>
      <c r="K375" s="85">
        <v>46</v>
      </c>
      <c r="L375" s="90" t="s">
        <v>452</v>
      </c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</row>
    <row r="376" spans="1:28" s="14" customFormat="1" ht="78" customHeight="1" outlineLevel="3" x14ac:dyDescent="0.3">
      <c r="A376" s="174"/>
      <c r="B376" s="44" t="s">
        <v>329</v>
      </c>
      <c r="C376" s="83">
        <v>500</v>
      </c>
      <c r="D376" s="167">
        <v>70</v>
      </c>
      <c r="E376" s="168"/>
      <c r="F376" s="167">
        <v>380</v>
      </c>
      <c r="G376" s="168"/>
      <c r="H376" s="91">
        <v>248.625</v>
      </c>
      <c r="I376" s="48">
        <f t="shared" si="31"/>
        <v>21879.770737499999</v>
      </c>
      <c r="J376" s="85">
        <v>47</v>
      </c>
      <c r="K376" s="85">
        <v>50</v>
      </c>
      <c r="L376" s="90" t="s">
        <v>453</v>
      </c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</row>
    <row r="377" spans="1:28" s="14" customFormat="1" ht="25.5" customHeight="1" outlineLevel="3" x14ac:dyDescent="0.3">
      <c r="A377" s="174"/>
      <c r="B377" s="44" t="s">
        <v>330</v>
      </c>
      <c r="C377" s="83">
        <v>500</v>
      </c>
      <c r="D377" s="167">
        <v>100</v>
      </c>
      <c r="E377" s="168"/>
      <c r="F377" s="167">
        <v>380</v>
      </c>
      <c r="G377" s="168"/>
      <c r="H377" s="91">
        <v>280.5</v>
      </c>
      <c r="I377" s="48">
        <f t="shared" si="31"/>
        <v>24684.869549999999</v>
      </c>
      <c r="J377" s="85">
        <v>53</v>
      </c>
      <c r="K377" s="85">
        <v>56</v>
      </c>
      <c r="L377" s="90" t="s">
        <v>454</v>
      </c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</row>
    <row r="378" spans="1:28" s="14" customFormat="1" ht="25.5" customHeight="1" outlineLevel="3" x14ac:dyDescent="0.3">
      <c r="A378" s="174"/>
      <c r="B378" s="32" t="s">
        <v>634</v>
      </c>
      <c r="C378" s="83">
        <v>750</v>
      </c>
      <c r="D378" s="167">
        <v>70</v>
      </c>
      <c r="E378" s="168"/>
      <c r="F378" s="167">
        <v>380</v>
      </c>
      <c r="G378" s="168"/>
      <c r="H378" s="91">
        <v>395.25</v>
      </c>
      <c r="I378" s="48">
        <f t="shared" si="31"/>
        <v>34783.225275000004</v>
      </c>
      <c r="J378" s="85">
        <v>74</v>
      </c>
      <c r="K378" s="85">
        <v>80</v>
      </c>
      <c r="L378" s="90" t="s">
        <v>635</v>
      </c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</row>
    <row r="379" spans="1:28" s="14" customFormat="1" ht="25.5" customHeight="1" outlineLevel="3" thickBot="1" x14ac:dyDescent="0.35">
      <c r="A379" s="175"/>
      <c r="B379" s="44" t="s">
        <v>331</v>
      </c>
      <c r="C379" s="83">
        <v>1000</v>
      </c>
      <c r="D379" s="169">
        <v>100</v>
      </c>
      <c r="E379" s="170"/>
      <c r="F379" s="169">
        <v>380</v>
      </c>
      <c r="G379" s="170"/>
      <c r="H379" s="91">
        <v>776.47500000000002</v>
      </c>
      <c r="I379" s="48">
        <f t="shared" si="31"/>
        <v>68332.207072500009</v>
      </c>
      <c r="J379" s="85">
        <v>109</v>
      </c>
      <c r="K379" s="85">
        <v>112</v>
      </c>
      <c r="L379" s="90" t="s">
        <v>455</v>
      </c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</row>
    <row r="380" spans="1:28" s="14" customFormat="1" ht="25.5" customHeight="1" outlineLevel="3" thickBot="1" x14ac:dyDescent="0.35">
      <c r="A380" s="157" t="s">
        <v>709</v>
      </c>
      <c r="B380" s="158"/>
      <c r="C380" s="158"/>
      <c r="D380" s="158"/>
      <c r="E380" s="158"/>
      <c r="F380" s="158"/>
      <c r="G380" s="158"/>
      <c r="H380" s="119"/>
      <c r="I380" s="119"/>
      <c r="J380" s="120"/>
      <c r="K380" s="120"/>
      <c r="L380" s="121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</row>
    <row r="381" spans="1:28" s="14" customFormat="1" ht="52.2" outlineLevel="3" x14ac:dyDescent="0.3">
      <c r="A381" s="46" t="s">
        <v>4</v>
      </c>
      <c r="B381" s="33" t="s">
        <v>282</v>
      </c>
      <c r="C381" s="88" t="s">
        <v>12</v>
      </c>
      <c r="D381" s="138" t="s">
        <v>9</v>
      </c>
      <c r="E381" s="140"/>
      <c r="F381" s="138" t="s">
        <v>14</v>
      </c>
      <c r="G381" s="140"/>
      <c r="H381" s="34" t="s">
        <v>17</v>
      </c>
      <c r="I381" s="53" t="s">
        <v>16</v>
      </c>
      <c r="J381" s="88" t="s">
        <v>147</v>
      </c>
      <c r="K381" s="88" t="s">
        <v>148</v>
      </c>
      <c r="L381" s="34" t="s">
        <v>149</v>
      </c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</row>
    <row r="382" spans="1:28" s="14" customFormat="1" ht="45.75" customHeight="1" outlineLevel="3" x14ac:dyDescent="0.3">
      <c r="A382" s="171"/>
      <c r="B382" s="44" t="s">
        <v>413</v>
      </c>
      <c r="C382" s="83">
        <v>1500</v>
      </c>
      <c r="D382" s="167">
        <v>100</v>
      </c>
      <c r="E382" s="168"/>
      <c r="F382" s="167">
        <v>380</v>
      </c>
      <c r="G382" s="168"/>
      <c r="H382" s="91">
        <v>1306.875</v>
      </c>
      <c r="I382" s="48">
        <f t="shared" ref="I382:I383" si="32">H382*$I$4</f>
        <v>115009.0513125</v>
      </c>
      <c r="J382" s="85">
        <v>259</v>
      </c>
      <c r="K382" s="85">
        <v>262</v>
      </c>
      <c r="L382" s="90" t="s">
        <v>456</v>
      </c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</row>
    <row r="383" spans="1:28" s="14" customFormat="1" ht="45.75" customHeight="1" outlineLevel="3" thickBot="1" x14ac:dyDescent="0.35">
      <c r="A383" s="172"/>
      <c r="B383" s="44" t="s">
        <v>414</v>
      </c>
      <c r="C383" s="83">
        <v>2500</v>
      </c>
      <c r="D383" s="169">
        <v>100</v>
      </c>
      <c r="E383" s="170"/>
      <c r="F383" s="169">
        <v>380</v>
      </c>
      <c r="G383" s="170"/>
      <c r="H383" s="91">
        <v>1683</v>
      </c>
      <c r="I383" s="48">
        <f t="shared" si="32"/>
        <v>148109.21730000002</v>
      </c>
      <c r="J383" s="85">
        <v>353</v>
      </c>
      <c r="K383" s="85">
        <v>356</v>
      </c>
      <c r="L383" s="90" t="s">
        <v>457</v>
      </c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</row>
    <row r="384" spans="1:28" s="14" customFormat="1" ht="25.5" customHeight="1" outlineLevel="3" thickBot="1" x14ac:dyDescent="0.35">
      <c r="A384" s="136" t="s">
        <v>710</v>
      </c>
      <c r="B384" s="137"/>
      <c r="C384" s="137"/>
      <c r="D384" s="137"/>
      <c r="E384" s="137"/>
      <c r="F384" s="137"/>
      <c r="G384" s="137"/>
      <c r="H384" s="98"/>
      <c r="I384" s="98"/>
      <c r="J384" s="99"/>
      <c r="K384" s="99"/>
      <c r="L384" s="100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</row>
    <row r="385" spans="1:28" s="14" customFormat="1" ht="52.2" outlineLevel="3" x14ac:dyDescent="0.3">
      <c r="A385" s="47" t="s">
        <v>4</v>
      </c>
      <c r="B385" s="33" t="s">
        <v>282</v>
      </c>
      <c r="C385" s="88" t="s">
        <v>12</v>
      </c>
      <c r="D385" s="138" t="s">
        <v>9</v>
      </c>
      <c r="E385" s="140"/>
      <c r="F385" s="138" t="s">
        <v>15</v>
      </c>
      <c r="G385" s="140"/>
      <c r="H385" s="34" t="s">
        <v>17</v>
      </c>
      <c r="I385" s="53" t="s">
        <v>16</v>
      </c>
      <c r="J385" s="88" t="s">
        <v>147</v>
      </c>
      <c r="K385" s="88" t="s">
        <v>148</v>
      </c>
      <c r="L385" s="34" t="s">
        <v>149</v>
      </c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</row>
    <row r="386" spans="1:28" s="14" customFormat="1" ht="25.5" customHeight="1" outlineLevel="3" x14ac:dyDescent="0.3">
      <c r="A386" s="131"/>
      <c r="B386" s="44" t="s">
        <v>356</v>
      </c>
      <c r="C386" s="83">
        <v>500</v>
      </c>
      <c r="D386" s="167">
        <v>100</v>
      </c>
      <c r="E386" s="168"/>
      <c r="F386" s="167" t="s">
        <v>18</v>
      </c>
      <c r="G386" s="168"/>
      <c r="H386" s="91">
        <v>627.29999999999995</v>
      </c>
      <c r="I386" s="48">
        <f t="shared" ref="I386:I391" si="33">H386*$I$4</f>
        <v>55204.34463</v>
      </c>
      <c r="J386" s="85">
        <v>114</v>
      </c>
      <c r="K386" s="85">
        <v>137</v>
      </c>
      <c r="L386" s="90" t="s">
        <v>218</v>
      </c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</row>
    <row r="387" spans="1:28" s="14" customFormat="1" ht="17.399999999999999" outlineLevel="1" x14ac:dyDescent="0.3">
      <c r="A387" s="132"/>
      <c r="B387" s="44" t="s">
        <v>332</v>
      </c>
      <c r="C387" s="83">
        <v>1000</v>
      </c>
      <c r="D387" s="167">
        <v>120</v>
      </c>
      <c r="E387" s="168"/>
      <c r="F387" s="167" t="s">
        <v>18</v>
      </c>
      <c r="G387" s="168"/>
      <c r="H387" s="91">
        <v>957.52499999999998</v>
      </c>
      <c r="I387" s="48">
        <f t="shared" si="33"/>
        <v>84265.168327499996</v>
      </c>
      <c r="J387" s="85">
        <v>172</v>
      </c>
      <c r="K387" s="85">
        <v>202</v>
      </c>
      <c r="L387" s="90" t="s">
        <v>219</v>
      </c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</row>
    <row r="388" spans="1:28" s="14" customFormat="1" ht="75.75" customHeight="1" outlineLevel="2" x14ac:dyDescent="0.3">
      <c r="A388" s="132"/>
      <c r="B388" s="44" t="s">
        <v>333</v>
      </c>
      <c r="C388" s="83">
        <v>2000</v>
      </c>
      <c r="D388" s="167">
        <v>150</v>
      </c>
      <c r="E388" s="168"/>
      <c r="F388" s="167" t="s">
        <v>18</v>
      </c>
      <c r="G388" s="168"/>
      <c r="H388" s="91">
        <v>1593.75</v>
      </c>
      <c r="I388" s="48">
        <f t="shared" si="33"/>
        <v>140254.94062500002</v>
      </c>
      <c r="J388" s="85">
        <v>353</v>
      </c>
      <c r="K388" s="85">
        <v>395</v>
      </c>
      <c r="L388" s="90" t="s">
        <v>220</v>
      </c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</row>
    <row r="389" spans="1:28" s="14" customFormat="1" ht="26.25" customHeight="1" outlineLevel="2" x14ac:dyDescent="0.3">
      <c r="A389" s="132"/>
      <c r="B389" s="44" t="s">
        <v>334</v>
      </c>
      <c r="C389" s="83">
        <v>3000</v>
      </c>
      <c r="D389" s="167">
        <v>160</v>
      </c>
      <c r="E389" s="168"/>
      <c r="F389" s="167" t="s">
        <v>18</v>
      </c>
      <c r="G389" s="168"/>
      <c r="H389" s="91">
        <v>2166.2249999999999</v>
      </c>
      <c r="I389" s="48">
        <f t="shared" si="33"/>
        <v>190634.51529750001</v>
      </c>
      <c r="J389" s="85">
        <v>597</v>
      </c>
      <c r="K389" s="85">
        <v>600</v>
      </c>
      <c r="L389" s="90" t="s">
        <v>221</v>
      </c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</row>
    <row r="390" spans="1:28" s="14" customFormat="1" ht="26.25" customHeight="1" outlineLevel="2" x14ac:dyDescent="0.3">
      <c r="A390" s="132"/>
      <c r="B390" s="44" t="s">
        <v>335</v>
      </c>
      <c r="C390" s="83">
        <v>5000</v>
      </c>
      <c r="D390" s="167">
        <v>250</v>
      </c>
      <c r="E390" s="168"/>
      <c r="F390" s="167" t="s">
        <v>18</v>
      </c>
      <c r="G390" s="168"/>
      <c r="H390" s="91">
        <v>4080</v>
      </c>
      <c r="I390" s="48">
        <f t="shared" si="33"/>
        <v>359052.64799999999</v>
      </c>
      <c r="J390" s="85">
        <v>900</v>
      </c>
      <c r="K390" s="85">
        <v>950</v>
      </c>
      <c r="L390" s="90" t="s">
        <v>222</v>
      </c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</row>
    <row r="391" spans="1:28" s="14" customFormat="1" ht="26.25" customHeight="1" outlineLevel="2" thickBot="1" x14ac:dyDescent="0.35">
      <c r="A391" s="133"/>
      <c r="B391" s="44" t="s">
        <v>458</v>
      </c>
      <c r="C391" s="83">
        <v>10000</v>
      </c>
      <c r="D391" s="169">
        <v>450</v>
      </c>
      <c r="E391" s="170"/>
      <c r="F391" s="169" t="s">
        <v>18</v>
      </c>
      <c r="G391" s="170"/>
      <c r="H391" s="91">
        <v>8963.25</v>
      </c>
      <c r="I391" s="48">
        <f t="shared" si="33"/>
        <v>788793.78607500007</v>
      </c>
      <c r="J391" s="85">
        <v>2200</v>
      </c>
      <c r="K391" s="85">
        <v>2280</v>
      </c>
      <c r="L391" s="90" t="s">
        <v>764</v>
      </c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</row>
    <row r="392" spans="1:28" s="14" customFormat="1" ht="26.25" customHeight="1" outlineLevel="2" x14ac:dyDescent="0.3">
      <c r="A392" s="147" t="s">
        <v>711</v>
      </c>
      <c r="B392" s="148"/>
      <c r="C392" s="148"/>
      <c r="D392" s="148"/>
      <c r="E392" s="148"/>
      <c r="F392" s="148"/>
      <c r="G392" s="148"/>
      <c r="H392" s="95"/>
      <c r="I392" s="95"/>
      <c r="J392" s="96"/>
      <c r="K392" s="96"/>
      <c r="L392" s="97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</row>
    <row r="393" spans="1:28" s="14" customFormat="1" ht="26.25" customHeight="1" outlineLevel="2" thickBot="1" x14ac:dyDescent="0.35">
      <c r="A393" s="149" t="s">
        <v>725</v>
      </c>
      <c r="B393" s="150"/>
      <c r="C393" s="150"/>
      <c r="D393" s="150"/>
      <c r="E393" s="150"/>
      <c r="F393" s="150"/>
      <c r="G393" s="150"/>
      <c r="H393" s="52"/>
      <c r="I393" s="52"/>
      <c r="J393" s="27"/>
      <c r="K393" s="27"/>
      <c r="L393" s="28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</row>
    <row r="394" spans="1:28" s="8" customFormat="1" ht="52.2" outlineLevel="1" x14ac:dyDescent="0.3">
      <c r="A394" s="46" t="s">
        <v>4</v>
      </c>
      <c r="B394" s="33" t="s">
        <v>282</v>
      </c>
      <c r="C394" s="88" t="s">
        <v>12</v>
      </c>
      <c r="D394" s="88" t="s">
        <v>137</v>
      </c>
      <c r="E394" s="138" t="s">
        <v>138</v>
      </c>
      <c r="F394" s="139"/>
      <c r="G394" s="140"/>
      <c r="H394" s="34" t="s">
        <v>17</v>
      </c>
      <c r="I394" s="53" t="s">
        <v>16</v>
      </c>
      <c r="J394" s="88" t="s">
        <v>147</v>
      </c>
      <c r="K394" s="88" t="s">
        <v>148</v>
      </c>
      <c r="L394" s="34" t="s">
        <v>149</v>
      </c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</row>
    <row r="395" spans="1:28" s="14" customFormat="1" ht="60" customHeight="1" outlineLevel="2" x14ac:dyDescent="0.3">
      <c r="A395" s="164"/>
      <c r="B395" s="45" t="s">
        <v>415</v>
      </c>
      <c r="C395" s="83">
        <v>2000</v>
      </c>
      <c r="D395" s="83">
        <v>148</v>
      </c>
      <c r="E395" s="141">
        <v>278</v>
      </c>
      <c r="F395" s="142"/>
      <c r="G395" s="143"/>
      <c r="H395" s="91">
        <v>12.393000000000001</v>
      </c>
      <c r="I395" s="48">
        <f t="shared" ref="I395:I405" si="34">H395*$I$4</f>
        <v>1090.6224183000002</v>
      </c>
      <c r="J395" s="85">
        <v>2.2000000000000002</v>
      </c>
      <c r="K395" s="85">
        <v>2.2999999999999998</v>
      </c>
      <c r="L395" s="90" t="s">
        <v>815</v>
      </c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</row>
    <row r="396" spans="1:28" s="8" customFormat="1" ht="33" customHeight="1" outlineLevel="2" x14ac:dyDescent="0.3">
      <c r="A396" s="165"/>
      <c r="B396" s="45" t="s">
        <v>416</v>
      </c>
      <c r="C396" s="83">
        <v>3000</v>
      </c>
      <c r="D396" s="83">
        <v>180</v>
      </c>
      <c r="E396" s="141">
        <v>340</v>
      </c>
      <c r="F396" s="142"/>
      <c r="G396" s="143"/>
      <c r="H396" s="91">
        <v>16.524000000000004</v>
      </c>
      <c r="I396" s="48">
        <f t="shared" si="34"/>
        <v>1454.1632244000004</v>
      </c>
      <c r="J396" s="85">
        <v>2.6</v>
      </c>
      <c r="K396" s="85">
        <v>2.7</v>
      </c>
      <c r="L396" s="90" t="s">
        <v>816</v>
      </c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</row>
    <row r="397" spans="1:28" s="14" customFormat="1" ht="33" customHeight="1" outlineLevel="2" x14ac:dyDescent="0.3">
      <c r="A397" s="165"/>
      <c r="B397" s="45" t="s">
        <v>417</v>
      </c>
      <c r="C397" s="83">
        <v>5000</v>
      </c>
      <c r="D397" s="83">
        <v>180</v>
      </c>
      <c r="E397" s="141">
        <v>340</v>
      </c>
      <c r="F397" s="142"/>
      <c r="G397" s="143"/>
      <c r="H397" s="91">
        <v>17.901</v>
      </c>
      <c r="I397" s="48">
        <f t="shared" si="34"/>
        <v>1575.3434930999999</v>
      </c>
      <c r="J397" s="85">
        <v>3.3</v>
      </c>
      <c r="K397" s="85">
        <v>3.4</v>
      </c>
      <c r="L397" s="90" t="s">
        <v>817</v>
      </c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</row>
    <row r="398" spans="1:28" s="8" customFormat="1" ht="33" customHeight="1" outlineLevel="2" x14ac:dyDescent="0.3">
      <c r="A398" s="165"/>
      <c r="B398" s="45" t="s">
        <v>418</v>
      </c>
      <c r="C398" s="83">
        <v>8000</v>
      </c>
      <c r="D398" s="83">
        <v>200</v>
      </c>
      <c r="E398" s="141">
        <v>385</v>
      </c>
      <c r="F398" s="142"/>
      <c r="G398" s="143"/>
      <c r="H398" s="91">
        <v>24.786000000000001</v>
      </c>
      <c r="I398" s="48">
        <f t="shared" si="34"/>
        <v>2181.2448366000003</v>
      </c>
      <c r="J398" s="85">
        <v>4.0999999999999996</v>
      </c>
      <c r="K398" s="85">
        <v>4.2</v>
      </c>
      <c r="L398" s="90" t="s">
        <v>818</v>
      </c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</row>
    <row r="399" spans="1:28" s="8" customFormat="1" ht="33" customHeight="1" outlineLevel="2" x14ac:dyDescent="0.3">
      <c r="A399" s="165"/>
      <c r="B399" s="45" t="s">
        <v>419</v>
      </c>
      <c r="C399" s="83">
        <v>10000</v>
      </c>
      <c r="D399" s="83">
        <v>200</v>
      </c>
      <c r="E399" s="141">
        <v>385</v>
      </c>
      <c r="F399" s="142"/>
      <c r="G399" s="143"/>
      <c r="H399" s="91">
        <v>26.163000000000004</v>
      </c>
      <c r="I399" s="48">
        <f t="shared" si="34"/>
        <v>2302.4251053000003</v>
      </c>
      <c r="J399" s="85">
        <v>5</v>
      </c>
      <c r="K399" s="85">
        <v>5.0999999999999996</v>
      </c>
      <c r="L399" s="90" t="s">
        <v>819</v>
      </c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</row>
    <row r="400" spans="1:28" s="8" customFormat="1" ht="33" customHeight="1" outlineLevel="2" x14ac:dyDescent="0.3">
      <c r="A400" s="165"/>
      <c r="B400" s="45" t="s">
        <v>420</v>
      </c>
      <c r="C400" s="83">
        <v>12000</v>
      </c>
      <c r="D400" s="83">
        <v>200</v>
      </c>
      <c r="E400" s="141">
        <v>385</v>
      </c>
      <c r="F400" s="142"/>
      <c r="G400" s="143"/>
      <c r="H400" s="91">
        <v>28.917000000000002</v>
      </c>
      <c r="I400" s="48">
        <f t="shared" si="34"/>
        <v>2544.7856427000002</v>
      </c>
      <c r="J400" s="85">
        <v>5.5</v>
      </c>
      <c r="K400" s="85">
        <v>5.6</v>
      </c>
      <c r="L400" s="90" t="s">
        <v>820</v>
      </c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</row>
    <row r="401" spans="1:28" s="8" customFormat="1" ht="33" customHeight="1" outlineLevel="2" x14ac:dyDescent="0.3">
      <c r="A401" s="165"/>
      <c r="B401" s="32" t="s">
        <v>636</v>
      </c>
      <c r="C401" s="83">
        <v>15000</v>
      </c>
      <c r="D401" s="83">
        <v>365</v>
      </c>
      <c r="E401" s="141">
        <v>365</v>
      </c>
      <c r="F401" s="142"/>
      <c r="G401" s="143"/>
      <c r="H401" s="91">
        <v>31.671000000000003</v>
      </c>
      <c r="I401" s="48">
        <f t="shared" si="34"/>
        <v>2787.1461801000005</v>
      </c>
      <c r="J401" s="85">
        <v>6.5</v>
      </c>
      <c r="K401" s="85">
        <v>6.7</v>
      </c>
      <c r="L401" s="90" t="s">
        <v>637</v>
      </c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</row>
    <row r="402" spans="1:28" s="14" customFormat="1" ht="33" customHeight="1" outlineLevel="2" x14ac:dyDescent="0.3">
      <c r="A402" s="165"/>
      <c r="B402" s="45" t="s">
        <v>421</v>
      </c>
      <c r="C402" s="83">
        <v>20000</v>
      </c>
      <c r="D402" s="83">
        <v>225</v>
      </c>
      <c r="E402" s="141">
        <v>425</v>
      </c>
      <c r="F402" s="142"/>
      <c r="G402" s="143"/>
      <c r="H402" s="91">
        <v>39.933000000000007</v>
      </c>
      <c r="I402" s="48">
        <f t="shared" si="34"/>
        <v>3514.2277923000006</v>
      </c>
      <c r="J402" s="85">
        <v>8.3000000000000007</v>
      </c>
      <c r="K402" s="85">
        <v>8.4</v>
      </c>
      <c r="L402" s="90" t="s">
        <v>821</v>
      </c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</row>
    <row r="403" spans="1:28" s="8" customFormat="1" ht="33" customHeight="1" outlineLevel="2" x14ac:dyDescent="0.3">
      <c r="A403" s="165"/>
      <c r="B403" s="32" t="s">
        <v>638</v>
      </c>
      <c r="C403" s="83">
        <v>25000</v>
      </c>
      <c r="D403" s="83">
        <v>405</v>
      </c>
      <c r="E403" s="141">
        <v>405</v>
      </c>
      <c r="F403" s="142"/>
      <c r="G403" s="143"/>
      <c r="H403" s="91">
        <v>46.818000000000005</v>
      </c>
      <c r="I403" s="48">
        <f t="shared" si="34"/>
        <v>4120.1291358000008</v>
      </c>
      <c r="J403" s="85">
        <v>10</v>
      </c>
      <c r="K403" s="85">
        <v>10.199999999999999</v>
      </c>
      <c r="L403" s="90" t="s">
        <v>639</v>
      </c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</row>
    <row r="404" spans="1:28" s="14" customFormat="1" ht="17.399999999999999" outlineLevel="1" x14ac:dyDescent="0.3">
      <c r="A404" s="165"/>
      <c r="B404" s="32" t="s">
        <v>640</v>
      </c>
      <c r="C404" s="83">
        <v>30000</v>
      </c>
      <c r="D404" s="83">
        <v>405</v>
      </c>
      <c r="E404" s="141">
        <v>405</v>
      </c>
      <c r="F404" s="142"/>
      <c r="G404" s="143"/>
      <c r="H404" s="91">
        <v>49.572000000000003</v>
      </c>
      <c r="I404" s="48">
        <f t="shared" si="34"/>
        <v>4362.4896732000007</v>
      </c>
      <c r="J404" s="85">
        <v>10.9</v>
      </c>
      <c r="K404" s="85">
        <v>11.1</v>
      </c>
      <c r="L404" s="90" t="s">
        <v>639</v>
      </c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</row>
    <row r="405" spans="1:28" s="14" customFormat="1" ht="64.5" customHeight="1" outlineLevel="2" thickBot="1" x14ac:dyDescent="0.35">
      <c r="A405" s="166"/>
      <c r="B405" s="45" t="s">
        <v>422</v>
      </c>
      <c r="C405" s="83">
        <v>50000</v>
      </c>
      <c r="D405" s="83">
        <v>255</v>
      </c>
      <c r="E405" s="141">
        <v>465</v>
      </c>
      <c r="F405" s="142"/>
      <c r="G405" s="143"/>
      <c r="H405" s="91">
        <v>77.112000000000009</v>
      </c>
      <c r="I405" s="48">
        <f t="shared" si="34"/>
        <v>6786.0950472000013</v>
      </c>
      <c r="J405" s="85">
        <v>20</v>
      </c>
      <c r="K405" s="85">
        <v>20.5</v>
      </c>
      <c r="L405" s="90" t="s">
        <v>822</v>
      </c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</row>
    <row r="406" spans="1:28" s="14" customFormat="1" ht="27.75" customHeight="1" outlineLevel="2" thickBot="1" x14ac:dyDescent="0.35">
      <c r="A406" s="162" t="s">
        <v>726</v>
      </c>
      <c r="B406" s="163"/>
      <c r="C406" s="163"/>
      <c r="D406" s="163"/>
      <c r="E406" s="163"/>
      <c r="F406" s="163"/>
      <c r="G406" s="163"/>
      <c r="H406" s="122"/>
      <c r="I406" s="122"/>
      <c r="J406" s="122"/>
      <c r="K406" s="122"/>
      <c r="L406" s="123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</row>
    <row r="407" spans="1:28" s="14" customFormat="1" ht="52.2" outlineLevel="2" x14ac:dyDescent="0.3">
      <c r="A407" s="88" t="s">
        <v>4</v>
      </c>
      <c r="B407" s="33" t="s">
        <v>494</v>
      </c>
      <c r="C407" s="88" t="s">
        <v>12</v>
      </c>
      <c r="D407" s="88" t="s">
        <v>137</v>
      </c>
      <c r="E407" s="138" t="s">
        <v>138</v>
      </c>
      <c r="F407" s="139"/>
      <c r="G407" s="140"/>
      <c r="H407" s="34" t="s">
        <v>17</v>
      </c>
      <c r="I407" s="53" t="s">
        <v>16</v>
      </c>
      <c r="J407" s="88" t="s">
        <v>147</v>
      </c>
      <c r="K407" s="88" t="s">
        <v>148</v>
      </c>
      <c r="L407" s="34" t="s">
        <v>149</v>
      </c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</row>
    <row r="408" spans="1:28" s="14" customFormat="1" ht="49.5" customHeight="1" outlineLevel="2" x14ac:dyDescent="0.3">
      <c r="A408" s="151"/>
      <c r="B408" s="37" t="s">
        <v>641</v>
      </c>
      <c r="C408" s="86">
        <v>5000</v>
      </c>
      <c r="D408" s="86">
        <v>18</v>
      </c>
      <c r="E408" s="134">
        <v>148</v>
      </c>
      <c r="F408" s="153"/>
      <c r="G408" s="135"/>
      <c r="H408" s="91">
        <v>158.35499999999999</v>
      </c>
      <c r="I408" s="48">
        <f t="shared" ref="I408:I410" si="35">H408*$I$4</f>
        <v>13935.730900499999</v>
      </c>
      <c r="J408" s="86">
        <v>22</v>
      </c>
      <c r="K408" s="86">
        <v>24</v>
      </c>
      <c r="L408" s="35" t="s">
        <v>642</v>
      </c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</row>
    <row r="409" spans="1:28" s="14" customFormat="1" ht="49.5" customHeight="1" outlineLevel="2" x14ac:dyDescent="0.3">
      <c r="A409" s="159"/>
      <c r="B409" s="37" t="s">
        <v>643</v>
      </c>
      <c r="C409" s="86">
        <v>10000</v>
      </c>
      <c r="D409" s="86">
        <v>20</v>
      </c>
      <c r="E409" s="134">
        <v>158</v>
      </c>
      <c r="F409" s="153"/>
      <c r="G409" s="135"/>
      <c r="H409" s="91">
        <v>257.49900000000002</v>
      </c>
      <c r="I409" s="48">
        <f t="shared" si="35"/>
        <v>22660.710246900002</v>
      </c>
      <c r="J409" s="86">
        <v>32</v>
      </c>
      <c r="K409" s="86">
        <v>33</v>
      </c>
      <c r="L409" s="35" t="s">
        <v>644</v>
      </c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</row>
    <row r="410" spans="1:28" s="14" customFormat="1" ht="49.5" customHeight="1" outlineLevel="2" thickBot="1" x14ac:dyDescent="0.35">
      <c r="A410" s="152"/>
      <c r="B410" s="37" t="s">
        <v>645</v>
      </c>
      <c r="C410" s="86">
        <v>15000</v>
      </c>
      <c r="D410" s="86">
        <v>25</v>
      </c>
      <c r="E410" s="154">
        <v>158</v>
      </c>
      <c r="F410" s="155"/>
      <c r="G410" s="156"/>
      <c r="H410" s="91">
        <v>323.59500000000003</v>
      </c>
      <c r="I410" s="48">
        <f t="shared" si="35"/>
        <v>28477.363144500003</v>
      </c>
      <c r="J410" s="86">
        <v>50</v>
      </c>
      <c r="K410" s="86">
        <v>52</v>
      </c>
      <c r="L410" s="35" t="s">
        <v>646</v>
      </c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</row>
    <row r="411" spans="1:28" s="8" customFormat="1" ht="15.6" outlineLevel="1" thickBot="1" x14ac:dyDescent="0.35">
      <c r="A411" s="157" t="s">
        <v>727</v>
      </c>
      <c r="B411" s="158"/>
      <c r="C411" s="158"/>
      <c r="D411" s="158"/>
      <c r="E411" s="158"/>
      <c r="F411" s="158"/>
      <c r="G411" s="158"/>
      <c r="H411" s="108"/>
      <c r="I411" s="108"/>
      <c r="J411" s="108"/>
      <c r="K411" s="108"/>
      <c r="L411" s="109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</row>
    <row r="412" spans="1:28" s="14" customFormat="1" ht="52.2" outlineLevel="2" x14ac:dyDescent="0.3">
      <c r="A412" s="88" t="s">
        <v>4</v>
      </c>
      <c r="B412" s="33" t="s">
        <v>494</v>
      </c>
      <c r="C412" s="88" t="s">
        <v>12</v>
      </c>
      <c r="D412" s="88" t="s">
        <v>137</v>
      </c>
      <c r="E412" s="138" t="s">
        <v>138</v>
      </c>
      <c r="F412" s="139"/>
      <c r="G412" s="140"/>
      <c r="H412" s="34" t="s">
        <v>17</v>
      </c>
      <c r="I412" s="53" t="s">
        <v>16</v>
      </c>
      <c r="J412" s="88" t="s">
        <v>147</v>
      </c>
      <c r="K412" s="88" t="s">
        <v>148</v>
      </c>
      <c r="L412" s="34" t="s">
        <v>149</v>
      </c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</row>
    <row r="413" spans="1:28" s="8" customFormat="1" ht="17.399999999999999" outlineLevel="2" x14ac:dyDescent="0.3">
      <c r="A413" s="151"/>
      <c r="B413" s="32" t="s">
        <v>647</v>
      </c>
      <c r="C413" s="86">
        <v>2000</v>
      </c>
      <c r="D413" s="86">
        <v>180</v>
      </c>
      <c r="E413" s="134">
        <v>390</v>
      </c>
      <c r="F413" s="153"/>
      <c r="G413" s="135"/>
      <c r="H413" s="91">
        <v>31.671000000000003</v>
      </c>
      <c r="I413" s="48">
        <f t="shared" ref="I413:I422" si="36">H413*$I$4</f>
        <v>2787.1461801000005</v>
      </c>
      <c r="J413" s="65"/>
      <c r="K413" s="65"/>
      <c r="L413" s="6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</row>
    <row r="414" spans="1:28" s="8" customFormat="1" ht="17.399999999999999" outlineLevel="2" x14ac:dyDescent="0.3">
      <c r="A414" s="159"/>
      <c r="B414" s="32" t="s">
        <v>648</v>
      </c>
      <c r="C414" s="86">
        <v>2000</v>
      </c>
      <c r="D414" s="86">
        <v>215</v>
      </c>
      <c r="E414" s="134">
        <v>485</v>
      </c>
      <c r="F414" s="153"/>
      <c r="G414" s="135"/>
      <c r="H414" s="91">
        <v>33.048000000000009</v>
      </c>
      <c r="I414" s="48">
        <f t="shared" si="36"/>
        <v>2908.3264488000009</v>
      </c>
      <c r="J414" s="65"/>
      <c r="K414" s="65"/>
      <c r="L414" s="6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</row>
    <row r="415" spans="1:28" s="8" customFormat="1" ht="17.399999999999999" outlineLevel="2" x14ac:dyDescent="0.3">
      <c r="A415" s="159"/>
      <c r="B415" s="32" t="s">
        <v>649</v>
      </c>
      <c r="C415" s="86">
        <v>3200</v>
      </c>
      <c r="D415" s="86">
        <v>220</v>
      </c>
      <c r="E415" s="134">
        <v>330</v>
      </c>
      <c r="F415" s="153"/>
      <c r="G415" s="135"/>
      <c r="H415" s="91">
        <v>49.572000000000003</v>
      </c>
      <c r="I415" s="48">
        <f t="shared" si="36"/>
        <v>4362.4896732000007</v>
      </c>
      <c r="J415" s="86">
        <v>4</v>
      </c>
      <c r="K415" s="86">
        <v>4.5</v>
      </c>
      <c r="L415" s="35" t="s">
        <v>650</v>
      </c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</row>
    <row r="416" spans="1:28" s="8" customFormat="1" ht="17.399999999999999" outlineLevel="2" x14ac:dyDescent="0.3">
      <c r="A416" s="159"/>
      <c r="B416" s="32" t="s">
        <v>651</v>
      </c>
      <c r="C416" s="86">
        <v>5000</v>
      </c>
      <c r="D416" s="86">
        <v>250</v>
      </c>
      <c r="E416" s="134">
        <v>385</v>
      </c>
      <c r="F416" s="153"/>
      <c r="G416" s="135"/>
      <c r="H416" s="91">
        <v>52.326000000000008</v>
      </c>
      <c r="I416" s="48">
        <f t="shared" si="36"/>
        <v>4604.8502106000005</v>
      </c>
      <c r="J416" s="86">
        <v>5.7</v>
      </c>
      <c r="K416" s="86">
        <v>6.2</v>
      </c>
      <c r="L416" s="35" t="s">
        <v>652</v>
      </c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</row>
    <row r="417" spans="1:28" s="8" customFormat="1" ht="17.399999999999999" outlineLevel="2" x14ac:dyDescent="0.3">
      <c r="A417" s="159"/>
      <c r="B417" s="32" t="s">
        <v>653</v>
      </c>
      <c r="C417" s="86">
        <v>8000</v>
      </c>
      <c r="D417" s="86">
        <v>255</v>
      </c>
      <c r="E417" s="134">
        <v>400</v>
      </c>
      <c r="F417" s="153"/>
      <c r="G417" s="135"/>
      <c r="H417" s="91">
        <v>55.08</v>
      </c>
      <c r="I417" s="48">
        <f t="shared" si="36"/>
        <v>4847.2107480000004</v>
      </c>
      <c r="J417" s="86">
        <v>5.65</v>
      </c>
      <c r="K417" s="86">
        <v>4.45</v>
      </c>
      <c r="L417" s="35" t="s">
        <v>652</v>
      </c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</row>
    <row r="418" spans="1:28" s="8" customFormat="1" ht="17.399999999999999" outlineLevel="2" x14ac:dyDescent="0.3">
      <c r="A418" s="159"/>
      <c r="B418" s="32" t="s">
        <v>654</v>
      </c>
      <c r="C418" s="86">
        <v>10000</v>
      </c>
      <c r="D418" s="86">
        <v>280</v>
      </c>
      <c r="E418" s="134">
        <v>440</v>
      </c>
      <c r="F418" s="153"/>
      <c r="G418" s="135"/>
      <c r="H418" s="91">
        <v>72.981000000000009</v>
      </c>
      <c r="I418" s="48">
        <f t="shared" si="36"/>
        <v>6422.5542411000006</v>
      </c>
      <c r="J418" s="86">
        <v>7.4</v>
      </c>
      <c r="K418" s="86">
        <v>7.9</v>
      </c>
      <c r="L418" s="35" t="s">
        <v>655</v>
      </c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</row>
    <row r="419" spans="1:28" s="13" customFormat="1" ht="17.399999999999999" x14ac:dyDescent="0.3">
      <c r="A419" s="159"/>
      <c r="B419" s="32" t="s">
        <v>656</v>
      </c>
      <c r="C419" s="86">
        <v>16000</v>
      </c>
      <c r="D419" s="86">
        <v>320</v>
      </c>
      <c r="E419" s="134">
        <v>510</v>
      </c>
      <c r="F419" s="153"/>
      <c r="G419" s="135"/>
      <c r="H419" s="91">
        <v>95.013000000000005</v>
      </c>
      <c r="I419" s="48">
        <f t="shared" si="36"/>
        <v>8361.4385403000015</v>
      </c>
      <c r="J419" s="86">
        <v>10.88</v>
      </c>
      <c r="K419" s="86">
        <v>11.38</v>
      </c>
      <c r="L419" s="35" t="s">
        <v>657</v>
      </c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</row>
    <row r="420" spans="1:28" s="14" customFormat="1" ht="17.399999999999999" x14ac:dyDescent="0.3">
      <c r="A420" s="159"/>
      <c r="B420" s="32" t="s">
        <v>658</v>
      </c>
      <c r="C420" s="86">
        <v>20000</v>
      </c>
      <c r="D420" s="86">
        <v>325</v>
      </c>
      <c r="E420" s="134">
        <v>510</v>
      </c>
      <c r="F420" s="153"/>
      <c r="G420" s="135"/>
      <c r="H420" s="91">
        <v>103.27500000000001</v>
      </c>
      <c r="I420" s="48">
        <f t="shared" si="36"/>
        <v>9088.5201525000011</v>
      </c>
      <c r="J420" s="86">
        <v>11</v>
      </c>
      <c r="K420" s="86">
        <v>11.5</v>
      </c>
      <c r="L420" s="35" t="s">
        <v>659</v>
      </c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</row>
    <row r="421" spans="1:28" s="14" customFormat="1" ht="66" customHeight="1" x14ac:dyDescent="0.3">
      <c r="A421" s="159"/>
      <c r="B421" s="32" t="s">
        <v>660</v>
      </c>
      <c r="C421" s="86">
        <v>25000</v>
      </c>
      <c r="D421" s="86">
        <v>355</v>
      </c>
      <c r="E421" s="134">
        <v>560</v>
      </c>
      <c r="F421" s="153"/>
      <c r="G421" s="135"/>
      <c r="H421" s="91">
        <v>110.16</v>
      </c>
      <c r="I421" s="48">
        <f t="shared" si="36"/>
        <v>9694.4214960000008</v>
      </c>
      <c r="J421" s="86">
        <v>15</v>
      </c>
      <c r="K421" s="86">
        <v>15.5</v>
      </c>
      <c r="L421" s="35" t="s">
        <v>661</v>
      </c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</row>
    <row r="422" spans="1:28" s="14" customFormat="1" ht="21" customHeight="1" thickBot="1" x14ac:dyDescent="0.35">
      <c r="A422" s="152"/>
      <c r="B422" s="32" t="s">
        <v>662</v>
      </c>
      <c r="C422" s="86">
        <v>32000</v>
      </c>
      <c r="D422" s="86"/>
      <c r="E422" s="154"/>
      <c r="F422" s="155"/>
      <c r="G422" s="156"/>
      <c r="H422" s="91">
        <v>159.73200000000003</v>
      </c>
      <c r="I422" s="48">
        <f t="shared" si="36"/>
        <v>14056.911169200002</v>
      </c>
      <c r="J422" s="65"/>
      <c r="K422" s="65"/>
      <c r="L422" s="6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</row>
    <row r="423" spans="1:28" s="14" customFormat="1" ht="26.25" customHeight="1" thickBot="1" x14ac:dyDescent="0.35">
      <c r="A423" s="149" t="s">
        <v>728</v>
      </c>
      <c r="B423" s="150"/>
      <c r="C423" s="150"/>
      <c r="D423" s="150"/>
      <c r="E423" s="150"/>
      <c r="F423" s="150"/>
      <c r="G423" s="150"/>
      <c r="H423" s="52"/>
      <c r="I423" s="52"/>
      <c r="J423" s="27"/>
      <c r="K423" s="27"/>
      <c r="L423" s="28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</row>
    <row r="424" spans="1:28" s="14" customFormat="1" ht="52.2" x14ac:dyDescent="0.3">
      <c r="A424" s="46" t="s">
        <v>4</v>
      </c>
      <c r="B424" s="33" t="s">
        <v>282</v>
      </c>
      <c r="C424" s="88" t="s">
        <v>12</v>
      </c>
      <c r="D424" s="88" t="s">
        <v>137</v>
      </c>
      <c r="E424" s="138" t="s">
        <v>138</v>
      </c>
      <c r="F424" s="139"/>
      <c r="G424" s="140"/>
      <c r="H424" s="34" t="s">
        <v>17</v>
      </c>
      <c r="I424" s="53" t="s">
        <v>16</v>
      </c>
      <c r="J424" s="88" t="s">
        <v>147</v>
      </c>
      <c r="K424" s="88" t="s">
        <v>148</v>
      </c>
      <c r="L424" s="34" t="s">
        <v>149</v>
      </c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</row>
    <row r="425" spans="1:28" s="14" customFormat="1" ht="36.75" customHeight="1" x14ac:dyDescent="0.3">
      <c r="A425" s="131"/>
      <c r="B425" s="45" t="s">
        <v>823</v>
      </c>
      <c r="C425" s="83">
        <v>3000</v>
      </c>
      <c r="D425" s="83">
        <v>200</v>
      </c>
      <c r="E425" s="141" t="s">
        <v>139</v>
      </c>
      <c r="F425" s="142"/>
      <c r="G425" s="143"/>
      <c r="H425" s="91">
        <v>144.58500000000001</v>
      </c>
      <c r="I425" s="48">
        <f t="shared" ref="I425:I428" si="37">H425*$I$4</f>
        <v>12723.928213500001</v>
      </c>
      <c r="J425" s="85">
        <v>14</v>
      </c>
      <c r="K425" s="85">
        <v>15</v>
      </c>
      <c r="L425" s="90" t="s">
        <v>223</v>
      </c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</row>
    <row r="426" spans="1:28" s="14" customFormat="1" ht="36.75" customHeight="1" x14ac:dyDescent="0.3">
      <c r="A426" s="132"/>
      <c r="B426" s="45" t="s">
        <v>423</v>
      </c>
      <c r="C426" s="83">
        <v>5000</v>
      </c>
      <c r="D426" s="83">
        <v>220</v>
      </c>
      <c r="E426" s="141" t="s">
        <v>140</v>
      </c>
      <c r="F426" s="142"/>
      <c r="G426" s="143"/>
      <c r="H426" s="91">
        <v>166.61700000000002</v>
      </c>
      <c r="I426" s="48">
        <f t="shared" si="37"/>
        <v>14662.812512700002</v>
      </c>
      <c r="J426" s="85">
        <v>14</v>
      </c>
      <c r="K426" s="85">
        <v>15</v>
      </c>
      <c r="L426" s="90" t="s">
        <v>223</v>
      </c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</row>
    <row r="427" spans="1:28" s="14" customFormat="1" ht="36.75" customHeight="1" x14ac:dyDescent="0.3">
      <c r="A427" s="132"/>
      <c r="B427" s="45" t="s">
        <v>424</v>
      </c>
      <c r="C427" s="83">
        <v>10000</v>
      </c>
      <c r="D427" s="83">
        <v>300</v>
      </c>
      <c r="E427" s="141" t="s">
        <v>141</v>
      </c>
      <c r="F427" s="142"/>
      <c r="G427" s="143"/>
      <c r="H427" s="91">
        <v>245.10600000000002</v>
      </c>
      <c r="I427" s="48">
        <f t="shared" si="37"/>
        <v>21570.087828600004</v>
      </c>
      <c r="J427" s="85">
        <v>25</v>
      </c>
      <c r="K427" s="85">
        <v>26</v>
      </c>
      <c r="L427" s="90" t="s">
        <v>224</v>
      </c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</row>
    <row r="428" spans="1:28" s="14" customFormat="1" ht="36.75" customHeight="1" thickBot="1" x14ac:dyDescent="0.35">
      <c r="A428" s="133"/>
      <c r="B428" s="45" t="s">
        <v>425</v>
      </c>
      <c r="C428" s="83">
        <v>16000</v>
      </c>
      <c r="D428" s="83">
        <v>300</v>
      </c>
      <c r="E428" s="144" t="s">
        <v>142</v>
      </c>
      <c r="F428" s="145"/>
      <c r="G428" s="146"/>
      <c r="H428" s="91">
        <v>461.29500000000007</v>
      </c>
      <c r="I428" s="48">
        <f t="shared" si="37"/>
        <v>40595.390014500008</v>
      </c>
      <c r="J428" s="85">
        <v>67</v>
      </c>
      <c r="K428" s="85">
        <v>68</v>
      </c>
      <c r="L428" s="90" t="s">
        <v>225</v>
      </c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</row>
    <row r="429" spans="1:28" s="14" customFormat="1" ht="27" customHeight="1" thickBot="1" x14ac:dyDescent="0.35">
      <c r="A429" s="157" t="s">
        <v>729</v>
      </c>
      <c r="B429" s="158"/>
      <c r="C429" s="158"/>
      <c r="D429" s="158"/>
      <c r="E429" s="158"/>
      <c r="F429" s="158"/>
      <c r="G429" s="158"/>
      <c r="H429" s="108"/>
      <c r="I429" s="108"/>
      <c r="J429" s="108"/>
      <c r="K429" s="108"/>
      <c r="L429" s="109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</row>
    <row r="430" spans="1:28" s="14" customFormat="1" ht="52.2" x14ac:dyDescent="0.3">
      <c r="A430" s="88" t="s">
        <v>4</v>
      </c>
      <c r="B430" s="33" t="s">
        <v>282</v>
      </c>
      <c r="C430" s="88" t="s">
        <v>11</v>
      </c>
      <c r="D430" s="88" t="s">
        <v>137</v>
      </c>
      <c r="E430" s="138" t="s">
        <v>138</v>
      </c>
      <c r="F430" s="139"/>
      <c r="G430" s="140"/>
      <c r="H430" s="34" t="s">
        <v>17</v>
      </c>
      <c r="I430" s="53" t="s">
        <v>16</v>
      </c>
      <c r="J430" s="88" t="s">
        <v>147</v>
      </c>
      <c r="K430" s="88" t="s">
        <v>148</v>
      </c>
      <c r="L430" s="34" t="s">
        <v>149</v>
      </c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</row>
    <row r="431" spans="1:28" s="14" customFormat="1" ht="43.5" customHeight="1" x14ac:dyDescent="0.3">
      <c r="A431" s="151"/>
      <c r="B431" s="32" t="s">
        <v>663</v>
      </c>
      <c r="C431" s="86">
        <v>3</v>
      </c>
      <c r="D431" s="86">
        <v>153</v>
      </c>
      <c r="E431" s="134">
        <v>680</v>
      </c>
      <c r="F431" s="153"/>
      <c r="G431" s="135"/>
      <c r="H431" s="91">
        <v>56.457000000000001</v>
      </c>
      <c r="I431" s="48">
        <f t="shared" ref="I431:I434" si="38">H431*$I$4</f>
        <v>4968.3910167000004</v>
      </c>
      <c r="J431" s="86">
        <v>11</v>
      </c>
      <c r="K431" s="86">
        <v>12</v>
      </c>
      <c r="L431" s="35" t="s">
        <v>664</v>
      </c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</row>
    <row r="432" spans="1:28" s="14" customFormat="1" ht="43.5" customHeight="1" x14ac:dyDescent="0.3">
      <c r="A432" s="159"/>
      <c r="B432" s="32" t="s">
        <v>665</v>
      </c>
      <c r="C432" s="86">
        <v>3</v>
      </c>
      <c r="D432" s="86">
        <v>154</v>
      </c>
      <c r="E432" s="134">
        <v>700</v>
      </c>
      <c r="F432" s="153"/>
      <c r="G432" s="135"/>
      <c r="H432" s="91">
        <v>61.965000000000011</v>
      </c>
      <c r="I432" s="48">
        <f t="shared" si="38"/>
        <v>5453.112091500001</v>
      </c>
      <c r="J432" s="86">
        <v>11</v>
      </c>
      <c r="K432" s="86">
        <v>12</v>
      </c>
      <c r="L432" s="35" t="s">
        <v>664</v>
      </c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</row>
    <row r="433" spans="1:28" s="14" customFormat="1" ht="43.5" customHeight="1" x14ac:dyDescent="0.3">
      <c r="A433" s="159"/>
      <c r="B433" s="32" t="s">
        <v>666</v>
      </c>
      <c r="C433" s="86">
        <v>3</v>
      </c>
      <c r="D433" s="86">
        <v>155</v>
      </c>
      <c r="E433" s="134">
        <v>1070</v>
      </c>
      <c r="F433" s="153"/>
      <c r="G433" s="135"/>
      <c r="H433" s="91">
        <v>70.227000000000004</v>
      </c>
      <c r="I433" s="48">
        <f t="shared" si="38"/>
        <v>6180.1937037000007</v>
      </c>
      <c r="J433" s="86">
        <v>13</v>
      </c>
      <c r="K433" s="86">
        <v>14</v>
      </c>
      <c r="L433" s="35" t="s">
        <v>667</v>
      </c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</row>
    <row r="434" spans="1:28" s="14" customFormat="1" ht="43.5" customHeight="1" thickBot="1" x14ac:dyDescent="0.35">
      <c r="A434" s="152"/>
      <c r="B434" s="32" t="s">
        <v>668</v>
      </c>
      <c r="C434" s="86">
        <v>3</v>
      </c>
      <c r="D434" s="86">
        <v>155</v>
      </c>
      <c r="E434" s="154">
        <v>1350</v>
      </c>
      <c r="F434" s="155"/>
      <c r="G434" s="156"/>
      <c r="H434" s="91">
        <v>72.981000000000009</v>
      </c>
      <c r="I434" s="48">
        <f t="shared" si="38"/>
        <v>6422.5542411000006</v>
      </c>
      <c r="J434" s="86">
        <v>14.5</v>
      </c>
      <c r="K434" s="86">
        <v>15.5</v>
      </c>
      <c r="L434" s="35" t="s">
        <v>669</v>
      </c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</row>
    <row r="435" spans="1:28" s="14" customFormat="1" ht="38.25" customHeight="1" thickBot="1" x14ac:dyDescent="0.35">
      <c r="A435" s="157" t="s">
        <v>730</v>
      </c>
      <c r="B435" s="158"/>
      <c r="C435" s="158"/>
      <c r="D435" s="158"/>
      <c r="E435" s="158"/>
      <c r="F435" s="158"/>
      <c r="G435" s="158"/>
      <c r="H435" s="108"/>
      <c r="I435" s="108"/>
      <c r="J435" s="108"/>
      <c r="K435" s="108"/>
      <c r="L435" s="109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</row>
    <row r="436" spans="1:28" s="14" customFormat="1" ht="52.2" x14ac:dyDescent="0.3">
      <c r="A436" s="88" t="s">
        <v>4</v>
      </c>
      <c r="B436" s="33" t="s">
        <v>282</v>
      </c>
      <c r="C436" s="88" t="s">
        <v>11</v>
      </c>
      <c r="D436" s="88" t="s">
        <v>137</v>
      </c>
      <c r="E436" s="138" t="s">
        <v>138</v>
      </c>
      <c r="F436" s="139"/>
      <c r="G436" s="140"/>
      <c r="H436" s="34" t="s">
        <v>17</v>
      </c>
      <c r="I436" s="53" t="s">
        <v>16</v>
      </c>
      <c r="J436" s="88" t="s">
        <v>147</v>
      </c>
      <c r="K436" s="88" t="s">
        <v>148</v>
      </c>
      <c r="L436" s="34" t="s">
        <v>149</v>
      </c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</row>
    <row r="437" spans="1:28" s="14" customFormat="1" ht="46.5" customHeight="1" x14ac:dyDescent="0.3">
      <c r="A437" s="151"/>
      <c r="B437" s="32" t="s">
        <v>670</v>
      </c>
      <c r="C437" s="86">
        <v>2</v>
      </c>
      <c r="D437" s="86">
        <v>135</v>
      </c>
      <c r="E437" s="134">
        <v>330</v>
      </c>
      <c r="F437" s="153"/>
      <c r="G437" s="135"/>
      <c r="H437" s="91">
        <v>41.31</v>
      </c>
      <c r="I437" s="48">
        <f t="shared" ref="I437:I438" si="39">H437*$I$4</f>
        <v>3635.4080610000005</v>
      </c>
      <c r="J437" s="86">
        <v>7</v>
      </c>
      <c r="K437" s="86">
        <v>7.5</v>
      </c>
      <c r="L437" s="35" t="s">
        <v>762</v>
      </c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</row>
    <row r="438" spans="1:28" s="14" customFormat="1" ht="46.5" customHeight="1" thickBot="1" x14ac:dyDescent="0.35">
      <c r="A438" s="159"/>
      <c r="B438" s="32" t="s">
        <v>671</v>
      </c>
      <c r="C438" s="86">
        <v>3</v>
      </c>
      <c r="D438" s="86">
        <v>135</v>
      </c>
      <c r="E438" s="134">
        <v>495</v>
      </c>
      <c r="F438" s="153"/>
      <c r="G438" s="135"/>
      <c r="H438" s="91">
        <v>137.69999999999999</v>
      </c>
      <c r="I438" s="48">
        <f t="shared" si="39"/>
        <v>12118.02687</v>
      </c>
      <c r="J438" s="86">
        <v>32</v>
      </c>
      <c r="K438" s="86">
        <v>33</v>
      </c>
      <c r="L438" s="35" t="s">
        <v>672</v>
      </c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</row>
    <row r="439" spans="1:28" s="14" customFormat="1" ht="15.6" thickBot="1" x14ac:dyDescent="0.35">
      <c r="A439" s="160" t="s">
        <v>732</v>
      </c>
      <c r="B439" s="161"/>
      <c r="C439" s="161"/>
      <c r="D439" s="161"/>
      <c r="E439" s="161"/>
      <c r="F439" s="161"/>
      <c r="G439" s="161"/>
      <c r="H439" s="95"/>
      <c r="I439" s="95"/>
      <c r="J439" s="96"/>
      <c r="K439" s="96"/>
      <c r="L439" s="97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</row>
    <row r="440" spans="1:28" s="14" customFormat="1" ht="63.75" customHeight="1" thickBot="1" x14ac:dyDescent="0.35">
      <c r="A440" s="157" t="s">
        <v>731</v>
      </c>
      <c r="B440" s="158"/>
      <c r="C440" s="158"/>
      <c r="D440" s="158"/>
      <c r="E440" s="158"/>
      <c r="F440" s="158"/>
      <c r="G440" s="158"/>
      <c r="H440" s="108"/>
      <c r="I440" s="108"/>
      <c r="J440" s="108"/>
      <c r="K440" s="108"/>
      <c r="L440" s="109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</row>
    <row r="441" spans="1:28" s="14" customFormat="1" ht="93" customHeight="1" x14ac:dyDescent="0.3">
      <c r="A441" s="88" t="s">
        <v>4</v>
      </c>
      <c r="B441" s="33" t="s">
        <v>282</v>
      </c>
      <c r="C441" s="88" t="s">
        <v>11</v>
      </c>
      <c r="D441" s="88" t="s">
        <v>137</v>
      </c>
      <c r="E441" s="138" t="s">
        <v>138</v>
      </c>
      <c r="F441" s="139"/>
      <c r="G441" s="140"/>
      <c r="H441" s="34" t="s">
        <v>17</v>
      </c>
      <c r="I441" s="53" t="s">
        <v>16</v>
      </c>
      <c r="J441" s="88" t="s">
        <v>147</v>
      </c>
      <c r="K441" s="88" t="s">
        <v>148</v>
      </c>
      <c r="L441" s="34" t="s">
        <v>149</v>
      </c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</row>
    <row r="442" spans="1:28" s="14" customFormat="1" ht="72" customHeight="1" x14ac:dyDescent="0.3">
      <c r="A442" s="151"/>
      <c r="B442" s="37" t="s">
        <v>673</v>
      </c>
      <c r="C442" s="86">
        <v>1</v>
      </c>
      <c r="D442" s="86">
        <v>55</v>
      </c>
      <c r="E442" s="134">
        <v>2270</v>
      </c>
      <c r="F442" s="153"/>
      <c r="G442" s="135"/>
      <c r="H442" s="91">
        <v>231.33600000000001</v>
      </c>
      <c r="I442" s="48">
        <f t="shared" ref="I442:I443" si="40">H442*$I$4</f>
        <v>20358.285141600001</v>
      </c>
      <c r="J442" s="86">
        <v>60</v>
      </c>
      <c r="K442" s="86">
        <v>64</v>
      </c>
      <c r="L442" s="35" t="s">
        <v>674</v>
      </c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</row>
    <row r="443" spans="1:28" s="14" customFormat="1" ht="72" customHeight="1" thickBot="1" x14ac:dyDescent="0.35">
      <c r="A443" s="152"/>
      <c r="B443" s="37" t="s">
        <v>675</v>
      </c>
      <c r="C443" s="86">
        <v>2</v>
      </c>
      <c r="D443" s="86">
        <v>25</v>
      </c>
      <c r="E443" s="154">
        <v>2382</v>
      </c>
      <c r="F443" s="155"/>
      <c r="G443" s="156"/>
      <c r="H443" s="91">
        <v>236.84400000000002</v>
      </c>
      <c r="I443" s="48">
        <f t="shared" si="40"/>
        <v>20843.006216400001</v>
      </c>
      <c r="J443" s="86">
        <v>68</v>
      </c>
      <c r="K443" s="86">
        <v>72</v>
      </c>
      <c r="L443" s="35" t="s">
        <v>674</v>
      </c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</row>
    <row r="444" spans="1:28" s="14" customFormat="1" ht="15.6" thickBot="1" x14ac:dyDescent="0.35">
      <c r="A444" s="157" t="s">
        <v>733</v>
      </c>
      <c r="B444" s="158"/>
      <c r="C444" s="158"/>
      <c r="D444" s="158"/>
      <c r="E444" s="158"/>
      <c r="F444" s="158"/>
      <c r="G444" s="158"/>
      <c r="H444" s="108"/>
      <c r="I444" s="108"/>
      <c r="J444" s="108"/>
      <c r="K444" s="108"/>
      <c r="L444" s="109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</row>
    <row r="445" spans="1:28" s="14" customFormat="1" ht="52.2" x14ac:dyDescent="0.3">
      <c r="A445" s="88" t="s">
        <v>4</v>
      </c>
      <c r="B445" s="33" t="s">
        <v>282</v>
      </c>
      <c r="C445" s="88" t="s">
        <v>11</v>
      </c>
      <c r="D445" s="138" t="s">
        <v>684</v>
      </c>
      <c r="E445" s="139"/>
      <c r="F445" s="139"/>
      <c r="G445" s="140"/>
      <c r="H445" s="34" t="s">
        <v>17</v>
      </c>
      <c r="I445" s="53" t="s">
        <v>16</v>
      </c>
      <c r="J445" s="88" t="s">
        <v>147</v>
      </c>
      <c r="K445" s="88" t="s">
        <v>148</v>
      </c>
      <c r="L445" s="34" t="s">
        <v>149</v>
      </c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</row>
    <row r="446" spans="1:28" s="14" customFormat="1" ht="58.5" customHeight="1" x14ac:dyDescent="0.3">
      <c r="A446" s="151"/>
      <c r="B446" s="37" t="s">
        <v>676</v>
      </c>
      <c r="C446" s="86">
        <v>1</v>
      </c>
      <c r="D446" s="134">
        <v>3500</v>
      </c>
      <c r="E446" s="153"/>
      <c r="F446" s="153"/>
      <c r="G446" s="135"/>
      <c r="H446" s="91">
        <v>936.36000000000013</v>
      </c>
      <c r="I446" s="48">
        <f t="shared" ref="I446:I447" si="41">H446*$I$4</f>
        <v>82402.582716000019</v>
      </c>
      <c r="J446" s="86">
        <v>140</v>
      </c>
      <c r="K446" s="86">
        <v>156</v>
      </c>
      <c r="L446" s="35" t="s">
        <v>677</v>
      </c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</row>
    <row r="447" spans="1:28" s="14" customFormat="1" ht="58.5" customHeight="1" thickBot="1" x14ac:dyDescent="0.35">
      <c r="A447" s="152"/>
      <c r="B447" s="37" t="s">
        <v>678</v>
      </c>
      <c r="C447" s="86">
        <v>2</v>
      </c>
      <c r="D447" s="154">
        <v>3500</v>
      </c>
      <c r="E447" s="155"/>
      <c r="F447" s="155"/>
      <c r="G447" s="156"/>
      <c r="H447" s="91">
        <v>1370.115</v>
      </c>
      <c r="I447" s="48">
        <f t="shared" si="41"/>
        <v>120574.36735650001</v>
      </c>
      <c r="J447" s="86">
        <v>160</v>
      </c>
      <c r="K447" s="86">
        <v>185</v>
      </c>
      <c r="L447" s="35" t="s">
        <v>679</v>
      </c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</row>
    <row r="448" spans="1:28" s="14" customFormat="1" ht="15" x14ac:dyDescent="0.3">
      <c r="A448" s="147" t="s">
        <v>734</v>
      </c>
      <c r="B448" s="148"/>
      <c r="C448" s="148"/>
      <c r="D448" s="148"/>
      <c r="E448" s="148"/>
      <c r="F448" s="148"/>
      <c r="G448" s="148"/>
      <c r="H448" s="124"/>
      <c r="I448" s="124"/>
      <c r="J448" s="125"/>
      <c r="K448" s="125"/>
      <c r="L448" s="12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</row>
    <row r="449" spans="1:28" s="14" customFormat="1" ht="15.6" thickBot="1" x14ac:dyDescent="0.35">
      <c r="A449" s="149" t="s">
        <v>735</v>
      </c>
      <c r="B449" s="150"/>
      <c r="C449" s="150"/>
      <c r="D449" s="150"/>
      <c r="E449" s="150"/>
      <c r="F449" s="150"/>
      <c r="G449" s="150"/>
      <c r="H449" s="52"/>
      <c r="I449" s="52"/>
      <c r="J449" s="27"/>
      <c r="K449" s="27"/>
      <c r="L449" s="28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</row>
    <row r="450" spans="1:28" s="14" customFormat="1" ht="52.2" x14ac:dyDescent="0.3">
      <c r="A450" s="36" t="s">
        <v>4</v>
      </c>
      <c r="B450" s="33" t="s">
        <v>282</v>
      </c>
      <c r="C450" s="138" t="s">
        <v>12</v>
      </c>
      <c r="D450" s="139"/>
      <c r="E450" s="140"/>
      <c r="F450" s="138" t="s">
        <v>132</v>
      </c>
      <c r="G450" s="140"/>
      <c r="H450" s="34" t="s">
        <v>17</v>
      </c>
      <c r="I450" s="53" t="s">
        <v>16</v>
      </c>
      <c r="J450" s="88" t="s">
        <v>147</v>
      </c>
      <c r="K450" s="88" t="s">
        <v>148</v>
      </c>
      <c r="L450" s="34" t="s">
        <v>149</v>
      </c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</row>
    <row r="451" spans="1:28" s="14" customFormat="1" ht="17.399999999999999" x14ac:dyDescent="0.3">
      <c r="A451" s="131"/>
      <c r="B451" s="45" t="s">
        <v>357</v>
      </c>
      <c r="C451" s="141">
        <v>6000</v>
      </c>
      <c r="D451" s="142"/>
      <c r="E451" s="143"/>
      <c r="F451" s="141">
        <v>4</v>
      </c>
      <c r="G451" s="143"/>
      <c r="H451" s="91">
        <v>55.08</v>
      </c>
      <c r="I451" s="48">
        <f t="shared" ref="I451:I455" si="42">H451*$I$4</f>
        <v>4847.2107480000004</v>
      </c>
      <c r="J451" s="85">
        <v>10</v>
      </c>
      <c r="K451" s="85">
        <v>11</v>
      </c>
      <c r="L451" s="90" t="s">
        <v>226</v>
      </c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</row>
    <row r="452" spans="1:28" s="14" customFormat="1" ht="17.399999999999999" x14ac:dyDescent="0.3">
      <c r="A452" s="132"/>
      <c r="B452" s="45" t="s">
        <v>336</v>
      </c>
      <c r="C452" s="141">
        <v>8000</v>
      </c>
      <c r="D452" s="142"/>
      <c r="E452" s="143"/>
      <c r="F452" s="141">
        <v>6</v>
      </c>
      <c r="G452" s="143"/>
      <c r="H452" s="91">
        <v>77.112000000000009</v>
      </c>
      <c r="I452" s="48">
        <f t="shared" si="42"/>
        <v>6786.0950472000013</v>
      </c>
      <c r="J452" s="85">
        <v>15</v>
      </c>
      <c r="K452" s="85">
        <v>16</v>
      </c>
      <c r="L452" s="90" t="s">
        <v>227</v>
      </c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</row>
    <row r="453" spans="1:28" s="14" customFormat="1" ht="17.399999999999999" x14ac:dyDescent="0.3">
      <c r="A453" s="132"/>
      <c r="B453" s="45" t="s">
        <v>337</v>
      </c>
      <c r="C453" s="141">
        <v>12000</v>
      </c>
      <c r="D453" s="142"/>
      <c r="E453" s="143"/>
      <c r="F453" s="141">
        <v>8</v>
      </c>
      <c r="G453" s="143"/>
      <c r="H453" s="91">
        <v>106.02900000000001</v>
      </c>
      <c r="I453" s="48">
        <f t="shared" si="42"/>
        <v>9330.880689900001</v>
      </c>
      <c r="J453" s="85">
        <v>20</v>
      </c>
      <c r="K453" s="85">
        <v>21</v>
      </c>
      <c r="L453" s="90" t="s">
        <v>228</v>
      </c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</row>
    <row r="454" spans="1:28" s="14" customFormat="1" ht="17.399999999999999" x14ac:dyDescent="0.3">
      <c r="A454" s="132"/>
      <c r="B454" s="32" t="s">
        <v>680</v>
      </c>
      <c r="C454" s="141">
        <v>15000</v>
      </c>
      <c r="D454" s="142"/>
      <c r="E454" s="143"/>
      <c r="F454" s="141">
        <v>9</v>
      </c>
      <c r="G454" s="143"/>
      <c r="H454" s="91">
        <v>121.17600000000002</v>
      </c>
      <c r="I454" s="48">
        <f t="shared" si="42"/>
        <v>10663.863645600002</v>
      </c>
      <c r="J454" s="85">
        <v>21</v>
      </c>
      <c r="K454" s="85">
        <v>22</v>
      </c>
      <c r="L454" s="90" t="s">
        <v>681</v>
      </c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</row>
    <row r="455" spans="1:28" s="14" customFormat="1" thickBot="1" x14ac:dyDescent="0.35">
      <c r="A455" s="133"/>
      <c r="B455" s="45" t="s">
        <v>338</v>
      </c>
      <c r="C455" s="144">
        <v>18000</v>
      </c>
      <c r="D455" s="145"/>
      <c r="E455" s="146"/>
      <c r="F455" s="144">
        <v>12</v>
      </c>
      <c r="G455" s="146"/>
      <c r="H455" s="91">
        <v>151.47</v>
      </c>
      <c r="I455" s="48">
        <f t="shared" si="42"/>
        <v>13329.829557000001</v>
      </c>
      <c r="J455" s="85">
        <v>29</v>
      </c>
      <c r="K455" s="85">
        <v>30</v>
      </c>
      <c r="L455" s="90" t="s">
        <v>229</v>
      </c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</row>
    <row r="456" spans="1:28" s="14" customFormat="1" ht="75" customHeight="1" thickBot="1" x14ac:dyDescent="0.35">
      <c r="A456" s="136" t="s">
        <v>736</v>
      </c>
      <c r="B456" s="137"/>
      <c r="C456" s="137"/>
      <c r="D456" s="137"/>
      <c r="E456" s="137"/>
      <c r="F456" s="137"/>
      <c r="G456" s="137"/>
      <c r="H456" s="98"/>
      <c r="I456" s="98"/>
      <c r="J456" s="99"/>
      <c r="K456" s="99"/>
      <c r="L456" s="100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</row>
    <row r="457" spans="1:28" s="14" customFormat="1" ht="86.25" customHeight="1" x14ac:dyDescent="0.3">
      <c r="A457" s="36" t="s">
        <v>4</v>
      </c>
      <c r="B457" s="33" t="s">
        <v>282</v>
      </c>
      <c r="C457" s="138" t="s">
        <v>12</v>
      </c>
      <c r="D457" s="139"/>
      <c r="E457" s="140"/>
      <c r="F457" s="138" t="s">
        <v>132</v>
      </c>
      <c r="G457" s="140"/>
      <c r="H457" s="34" t="s">
        <v>17</v>
      </c>
      <c r="I457" s="53" t="s">
        <v>16</v>
      </c>
      <c r="J457" s="88" t="s">
        <v>147</v>
      </c>
      <c r="K457" s="88" t="s">
        <v>148</v>
      </c>
      <c r="L457" s="34" t="s">
        <v>149</v>
      </c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</row>
    <row r="458" spans="1:28" s="14" customFormat="1" ht="88.5" customHeight="1" x14ac:dyDescent="0.3">
      <c r="A458" s="131"/>
      <c r="B458" s="45" t="s">
        <v>358</v>
      </c>
      <c r="C458" s="141">
        <v>6000</v>
      </c>
      <c r="D458" s="142"/>
      <c r="E458" s="143"/>
      <c r="F458" s="141">
        <v>4</v>
      </c>
      <c r="G458" s="143"/>
      <c r="H458" s="91">
        <v>55.08</v>
      </c>
      <c r="I458" s="48">
        <f t="shared" ref="I458:I462" si="43">H458*$I$4</f>
        <v>4847.2107480000004</v>
      </c>
      <c r="J458" s="85">
        <v>9</v>
      </c>
      <c r="K458" s="85">
        <v>10</v>
      </c>
      <c r="L458" s="90" t="s">
        <v>226</v>
      </c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</row>
    <row r="459" spans="1:28" s="14" customFormat="1" ht="17.399999999999999" outlineLevel="1" x14ac:dyDescent="0.3">
      <c r="A459" s="132"/>
      <c r="B459" s="45" t="s">
        <v>339</v>
      </c>
      <c r="C459" s="141">
        <v>8000</v>
      </c>
      <c r="D459" s="142"/>
      <c r="E459" s="143"/>
      <c r="F459" s="141">
        <v>6</v>
      </c>
      <c r="G459" s="143"/>
      <c r="H459" s="91">
        <v>79.866000000000014</v>
      </c>
      <c r="I459" s="48">
        <f t="shared" si="43"/>
        <v>7028.4555846000012</v>
      </c>
      <c r="J459" s="85">
        <v>13.5</v>
      </c>
      <c r="K459" s="85">
        <v>14.5</v>
      </c>
      <c r="L459" s="90" t="s">
        <v>227</v>
      </c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</row>
    <row r="460" spans="1:28" s="14" customFormat="1" ht="85.5" customHeight="1" outlineLevel="2" x14ac:dyDescent="0.3">
      <c r="A460" s="132"/>
      <c r="B460" s="45" t="s">
        <v>340</v>
      </c>
      <c r="C460" s="141">
        <v>12000</v>
      </c>
      <c r="D460" s="142"/>
      <c r="E460" s="143"/>
      <c r="F460" s="141">
        <v>8</v>
      </c>
      <c r="G460" s="143"/>
      <c r="H460" s="91">
        <v>100.52100000000002</v>
      </c>
      <c r="I460" s="48">
        <f t="shared" si="43"/>
        <v>8846.1596151000012</v>
      </c>
      <c r="J460" s="85">
        <v>18</v>
      </c>
      <c r="K460" s="85">
        <v>19</v>
      </c>
      <c r="L460" s="90" t="s">
        <v>228</v>
      </c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</row>
    <row r="461" spans="1:28" s="13" customFormat="1" ht="34.5" customHeight="1" outlineLevel="2" x14ac:dyDescent="0.3">
      <c r="A461" s="132"/>
      <c r="B461" s="32" t="s">
        <v>682</v>
      </c>
      <c r="C461" s="141">
        <v>15000</v>
      </c>
      <c r="D461" s="142"/>
      <c r="E461" s="143"/>
      <c r="F461" s="141">
        <v>9</v>
      </c>
      <c r="G461" s="143"/>
      <c r="H461" s="91">
        <v>114.29100000000001</v>
      </c>
      <c r="I461" s="48">
        <f t="shared" si="43"/>
        <v>10057.962302100001</v>
      </c>
      <c r="J461" s="85">
        <v>27</v>
      </c>
      <c r="K461" s="85">
        <v>28</v>
      </c>
      <c r="L461" s="90" t="s">
        <v>681</v>
      </c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</row>
    <row r="462" spans="1:28" s="13" customFormat="1" ht="34.5" customHeight="1" outlineLevel="2" thickBot="1" x14ac:dyDescent="0.35">
      <c r="A462" s="133"/>
      <c r="B462" s="45" t="s">
        <v>341</v>
      </c>
      <c r="C462" s="144">
        <v>18000</v>
      </c>
      <c r="D462" s="145"/>
      <c r="E462" s="146"/>
      <c r="F462" s="144">
        <v>12</v>
      </c>
      <c r="G462" s="146"/>
      <c r="H462" s="91">
        <v>162.48600000000002</v>
      </c>
      <c r="I462" s="48">
        <f t="shared" si="43"/>
        <v>14299.271706600002</v>
      </c>
      <c r="J462" s="85">
        <v>27</v>
      </c>
      <c r="K462" s="85">
        <v>28</v>
      </c>
      <c r="L462" s="90" t="s">
        <v>229</v>
      </c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</row>
    <row r="463" spans="1:28" s="13" customFormat="1" ht="34.5" customHeight="1" outlineLevel="2" thickBot="1" x14ac:dyDescent="0.35">
      <c r="A463" s="136" t="s">
        <v>737</v>
      </c>
      <c r="B463" s="137"/>
      <c r="C463" s="137"/>
      <c r="D463" s="137"/>
      <c r="E463" s="137"/>
      <c r="F463" s="137"/>
      <c r="G463" s="137"/>
      <c r="H463" s="98"/>
      <c r="I463" s="98"/>
      <c r="J463" s="99"/>
      <c r="K463" s="99"/>
      <c r="L463" s="100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</row>
    <row r="464" spans="1:28" s="13" customFormat="1" ht="52.2" outlineLevel="2" x14ac:dyDescent="0.3">
      <c r="A464" s="36" t="s">
        <v>4</v>
      </c>
      <c r="B464" s="33" t="s">
        <v>282</v>
      </c>
      <c r="C464" s="138" t="s">
        <v>12</v>
      </c>
      <c r="D464" s="139"/>
      <c r="E464" s="139"/>
      <c r="F464" s="139"/>
      <c r="G464" s="140"/>
      <c r="H464" s="34" t="s">
        <v>17</v>
      </c>
      <c r="I464" s="53" t="s">
        <v>16</v>
      </c>
      <c r="J464" s="88" t="s">
        <v>147</v>
      </c>
      <c r="K464" s="88" t="s">
        <v>148</v>
      </c>
      <c r="L464" s="34" t="s">
        <v>149</v>
      </c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</row>
    <row r="465" spans="1:28" s="14" customFormat="1" ht="100.5" customHeight="1" x14ac:dyDescent="0.3">
      <c r="A465" s="131"/>
      <c r="B465" s="45" t="s">
        <v>441</v>
      </c>
      <c r="C465" s="141" t="s">
        <v>442</v>
      </c>
      <c r="D465" s="142"/>
      <c r="E465" s="142"/>
      <c r="F465" s="142"/>
      <c r="G465" s="143"/>
      <c r="H465" s="91">
        <v>13.77</v>
      </c>
      <c r="I465" s="48">
        <f t="shared" ref="I465:I466" si="44">H465*$I$4</f>
        <v>1211.8026870000001</v>
      </c>
      <c r="J465" s="85">
        <v>3</v>
      </c>
      <c r="K465" s="85">
        <v>3.1</v>
      </c>
      <c r="L465" s="90" t="s">
        <v>444</v>
      </c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</row>
    <row r="466" spans="1:28" s="14" customFormat="1" ht="100.5" customHeight="1" thickBot="1" x14ac:dyDescent="0.35">
      <c r="A466" s="133"/>
      <c r="B466" s="45" t="s">
        <v>443</v>
      </c>
      <c r="C466" s="144">
        <v>18000</v>
      </c>
      <c r="D466" s="145"/>
      <c r="E466" s="145"/>
      <c r="F466" s="145"/>
      <c r="G466" s="146"/>
      <c r="H466" s="91">
        <v>15.147000000000002</v>
      </c>
      <c r="I466" s="48">
        <f t="shared" si="44"/>
        <v>1332.9829557000003</v>
      </c>
      <c r="J466" s="85">
        <v>4.5</v>
      </c>
      <c r="K466" s="85">
        <v>4.5999999999999996</v>
      </c>
      <c r="L466" s="90" t="s">
        <v>444</v>
      </c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</row>
    <row r="467" spans="1:28" s="14" customFormat="1" ht="15" x14ac:dyDescent="0.3">
      <c r="A467" s="147" t="s">
        <v>739</v>
      </c>
      <c r="B467" s="148"/>
      <c r="C467" s="148"/>
      <c r="D467" s="148"/>
      <c r="E467" s="148"/>
      <c r="F467" s="148"/>
      <c r="G467" s="148"/>
      <c r="H467" s="124"/>
      <c r="I467" s="124"/>
      <c r="J467" s="125"/>
      <c r="K467" s="125"/>
      <c r="L467" s="12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</row>
    <row r="468" spans="1:28" s="14" customFormat="1" ht="15.6" thickBot="1" x14ac:dyDescent="0.35">
      <c r="A468" s="149" t="s">
        <v>738</v>
      </c>
      <c r="B468" s="150"/>
      <c r="C468" s="150"/>
      <c r="D468" s="150"/>
      <c r="E468" s="150"/>
      <c r="F468" s="150"/>
      <c r="G468" s="150"/>
      <c r="H468" s="52"/>
      <c r="I468" s="52"/>
      <c r="J468" s="27"/>
      <c r="K468" s="27"/>
      <c r="L468" s="28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</row>
    <row r="469" spans="1:28" s="14" customFormat="1" ht="69.599999999999994" x14ac:dyDescent="0.3">
      <c r="A469" s="36" t="s">
        <v>4</v>
      </c>
      <c r="B469" s="33" t="s">
        <v>282</v>
      </c>
      <c r="C469" s="88" t="s">
        <v>12</v>
      </c>
      <c r="D469" s="88" t="s">
        <v>133</v>
      </c>
      <c r="E469" s="88" t="s">
        <v>134</v>
      </c>
      <c r="F469" s="88" t="s">
        <v>135</v>
      </c>
      <c r="G469" s="88" t="s">
        <v>136</v>
      </c>
      <c r="H469" s="34" t="s">
        <v>17</v>
      </c>
      <c r="I469" s="53" t="s">
        <v>16</v>
      </c>
      <c r="J469" s="88" t="s">
        <v>147</v>
      </c>
      <c r="K469" s="88" t="s">
        <v>148</v>
      </c>
      <c r="L469" s="34" t="s">
        <v>149</v>
      </c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</row>
    <row r="470" spans="1:28" s="14" customFormat="1" ht="40.5" customHeight="1" x14ac:dyDescent="0.3">
      <c r="A470" s="131"/>
      <c r="B470" s="45" t="s">
        <v>359</v>
      </c>
      <c r="C470" s="83">
        <v>2000</v>
      </c>
      <c r="D470" s="86">
        <v>1</v>
      </c>
      <c r="E470" s="86">
        <v>1</v>
      </c>
      <c r="F470" s="83">
        <v>60</v>
      </c>
      <c r="G470" s="83">
        <v>20</v>
      </c>
      <c r="H470" s="91">
        <v>139.07700000000003</v>
      </c>
      <c r="I470" s="48">
        <f t="shared" ref="I470:I473" si="45">H470*$I$4</f>
        <v>12239.207138700003</v>
      </c>
      <c r="J470" s="85">
        <v>5.8</v>
      </c>
      <c r="K470" s="85">
        <v>6.8</v>
      </c>
      <c r="L470" s="90" t="s">
        <v>230</v>
      </c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</row>
    <row r="471" spans="1:28" s="14" customFormat="1" ht="40.5" customHeight="1" x14ac:dyDescent="0.3">
      <c r="A471" s="132"/>
      <c r="B471" s="45" t="s">
        <v>342</v>
      </c>
      <c r="C471" s="83">
        <v>3000</v>
      </c>
      <c r="D471" s="86">
        <v>1</v>
      </c>
      <c r="E471" s="86">
        <v>1</v>
      </c>
      <c r="F471" s="83">
        <v>60</v>
      </c>
      <c r="G471" s="83">
        <v>20</v>
      </c>
      <c r="H471" s="91">
        <v>165.24</v>
      </c>
      <c r="I471" s="48">
        <f t="shared" si="45"/>
        <v>14541.632244000002</v>
      </c>
      <c r="J471" s="85">
        <v>9.6999999999999993</v>
      </c>
      <c r="K471" s="85">
        <v>10.7</v>
      </c>
      <c r="L471" s="90" t="s">
        <v>230</v>
      </c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</row>
    <row r="472" spans="1:28" s="14" customFormat="1" ht="40.5" customHeight="1" x14ac:dyDescent="0.3">
      <c r="A472" s="132"/>
      <c r="B472" s="45" t="s">
        <v>343</v>
      </c>
      <c r="C472" s="83">
        <v>5000</v>
      </c>
      <c r="D472" s="86">
        <v>2</v>
      </c>
      <c r="E472" s="86">
        <v>1</v>
      </c>
      <c r="F472" s="83">
        <v>60</v>
      </c>
      <c r="G472" s="83">
        <v>20</v>
      </c>
      <c r="H472" s="91">
        <v>191.40300000000002</v>
      </c>
      <c r="I472" s="48">
        <f t="shared" si="45"/>
        <v>16844.057349300001</v>
      </c>
      <c r="J472" s="85">
        <v>12.7</v>
      </c>
      <c r="K472" s="85">
        <v>13.7</v>
      </c>
      <c r="L472" s="90" t="s">
        <v>230</v>
      </c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</row>
    <row r="473" spans="1:28" s="14" customFormat="1" ht="40.5" customHeight="1" thickBot="1" x14ac:dyDescent="0.35">
      <c r="A473" s="133"/>
      <c r="B473" s="45" t="s">
        <v>344</v>
      </c>
      <c r="C473" s="83">
        <v>10000</v>
      </c>
      <c r="D473" s="86">
        <v>2</v>
      </c>
      <c r="E473" s="86">
        <v>2</v>
      </c>
      <c r="F473" s="83">
        <v>60</v>
      </c>
      <c r="G473" s="83">
        <v>20</v>
      </c>
      <c r="H473" s="91">
        <v>261.63</v>
      </c>
      <c r="I473" s="48">
        <f t="shared" si="45"/>
        <v>23024.251053</v>
      </c>
      <c r="J473" s="85">
        <v>19.8</v>
      </c>
      <c r="K473" s="85">
        <v>20.8</v>
      </c>
      <c r="L473" s="90" t="s">
        <v>231</v>
      </c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</row>
    <row r="474" spans="1:28" s="14" customFormat="1" ht="15" x14ac:dyDescent="0.3">
      <c r="A474" s="147" t="s">
        <v>740</v>
      </c>
      <c r="B474" s="148"/>
      <c r="C474" s="148"/>
      <c r="D474" s="148"/>
      <c r="E474" s="148"/>
      <c r="F474" s="148"/>
      <c r="G474" s="148"/>
      <c r="H474" s="95"/>
      <c r="I474" s="95"/>
      <c r="J474" s="96"/>
      <c r="K474" s="96"/>
      <c r="L474" s="97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</row>
    <row r="475" spans="1:28" s="14" customFormat="1" ht="15.6" thickBot="1" x14ac:dyDescent="0.35">
      <c r="A475" s="149" t="s">
        <v>743</v>
      </c>
      <c r="B475" s="150"/>
      <c r="C475" s="150"/>
      <c r="D475" s="150"/>
      <c r="E475" s="150"/>
      <c r="F475" s="150"/>
      <c r="G475" s="150"/>
      <c r="H475" s="52"/>
      <c r="I475" s="52"/>
      <c r="J475" s="27"/>
      <c r="K475" s="27"/>
      <c r="L475" s="28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</row>
    <row r="476" spans="1:28" s="14" customFormat="1" ht="52.2" x14ac:dyDescent="0.3">
      <c r="A476" s="46" t="s">
        <v>4</v>
      </c>
      <c r="B476" s="33" t="s">
        <v>282</v>
      </c>
      <c r="C476" s="88" t="s">
        <v>12</v>
      </c>
      <c r="D476" s="88" t="s">
        <v>685</v>
      </c>
      <c r="E476" s="88" t="s">
        <v>686</v>
      </c>
      <c r="F476" s="138" t="s">
        <v>144</v>
      </c>
      <c r="G476" s="140"/>
      <c r="H476" s="34" t="s">
        <v>17</v>
      </c>
      <c r="I476" s="53" t="s">
        <v>16</v>
      </c>
      <c r="J476" s="88" t="s">
        <v>147</v>
      </c>
      <c r="K476" s="88" t="s">
        <v>148</v>
      </c>
      <c r="L476" s="34" t="s">
        <v>149</v>
      </c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</row>
    <row r="477" spans="1:28" s="14" customFormat="1" ht="46.5" customHeight="1" x14ac:dyDescent="0.3">
      <c r="A477" s="131"/>
      <c r="B477" s="45" t="s">
        <v>426</v>
      </c>
      <c r="C477" s="83">
        <v>1000</v>
      </c>
      <c r="D477" s="86">
        <v>7.7</v>
      </c>
      <c r="E477" s="86">
        <v>11</v>
      </c>
      <c r="F477" s="134">
        <v>85</v>
      </c>
      <c r="G477" s="135"/>
      <c r="H477" s="91">
        <v>17.901</v>
      </c>
      <c r="I477" s="48">
        <f t="shared" ref="I477:I480" si="46">H477*$I$4</f>
        <v>1575.3434930999999</v>
      </c>
      <c r="J477" s="74">
        <v>2.6</v>
      </c>
      <c r="K477" s="74">
        <v>2.7</v>
      </c>
      <c r="L477" s="90" t="s">
        <v>824</v>
      </c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</row>
    <row r="478" spans="1:28" s="14" customFormat="1" ht="46.5" customHeight="1" x14ac:dyDescent="0.3">
      <c r="A478" s="132"/>
      <c r="B478" s="45" t="s">
        <v>427</v>
      </c>
      <c r="C478" s="83">
        <v>2000</v>
      </c>
      <c r="D478" s="86">
        <v>11</v>
      </c>
      <c r="E478" s="86">
        <v>14</v>
      </c>
      <c r="F478" s="134">
        <v>112</v>
      </c>
      <c r="G478" s="135"/>
      <c r="H478" s="91">
        <v>31.671000000000003</v>
      </c>
      <c r="I478" s="48">
        <f t="shared" si="46"/>
        <v>2787.1461801000005</v>
      </c>
      <c r="J478" s="74">
        <v>4.9000000000000004</v>
      </c>
      <c r="K478" s="74">
        <v>5</v>
      </c>
      <c r="L478" s="90" t="s">
        <v>824</v>
      </c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</row>
    <row r="479" spans="1:28" s="14" customFormat="1" ht="46.5" customHeight="1" x14ac:dyDescent="0.3">
      <c r="A479" s="132"/>
      <c r="B479" s="45" t="s">
        <v>428</v>
      </c>
      <c r="C479" s="83">
        <v>3200</v>
      </c>
      <c r="D479" s="86">
        <v>12.5</v>
      </c>
      <c r="E479" s="86">
        <v>15.5</v>
      </c>
      <c r="F479" s="134">
        <v>132</v>
      </c>
      <c r="G479" s="135"/>
      <c r="H479" s="91">
        <v>48.195</v>
      </c>
      <c r="I479" s="48">
        <f t="shared" si="46"/>
        <v>4241.3094044999998</v>
      </c>
      <c r="J479" s="74">
        <v>8.6</v>
      </c>
      <c r="K479" s="74">
        <v>8.6999999999999993</v>
      </c>
      <c r="L479" s="90" t="s">
        <v>824</v>
      </c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</row>
    <row r="480" spans="1:28" s="14" customFormat="1" ht="46.5" customHeight="1" thickBot="1" x14ac:dyDescent="0.35">
      <c r="A480" s="133"/>
      <c r="B480" s="45" t="s">
        <v>429</v>
      </c>
      <c r="C480" s="83">
        <v>5000</v>
      </c>
      <c r="D480" s="86">
        <v>15.5</v>
      </c>
      <c r="E480" s="86">
        <v>18.5</v>
      </c>
      <c r="F480" s="154">
        <v>160</v>
      </c>
      <c r="G480" s="156"/>
      <c r="H480" s="91">
        <v>74.358000000000004</v>
      </c>
      <c r="I480" s="48">
        <f t="shared" si="46"/>
        <v>6543.7345098000005</v>
      </c>
      <c r="J480" s="74">
        <v>14.7</v>
      </c>
      <c r="K480" s="74">
        <v>15</v>
      </c>
      <c r="L480" s="90" t="s">
        <v>825</v>
      </c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</row>
    <row r="481" spans="1:28" s="14" customFormat="1" ht="15.6" thickBot="1" x14ac:dyDescent="0.35">
      <c r="A481" s="136" t="s">
        <v>742</v>
      </c>
      <c r="B481" s="137"/>
      <c r="C481" s="137"/>
      <c r="D481" s="137"/>
      <c r="E481" s="137"/>
      <c r="F481" s="137"/>
      <c r="G481" s="137"/>
      <c r="H481" s="98"/>
      <c r="I481" s="98"/>
      <c r="J481" s="99"/>
      <c r="K481" s="99"/>
      <c r="L481" s="100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</row>
    <row r="482" spans="1:28" s="14" customFormat="1" ht="52.2" x14ac:dyDescent="0.3">
      <c r="A482" s="46" t="s">
        <v>4</v>
      </c>
      <c r="B482" s="33" t="s">
        <v>282</v>
      </c>
      <c r="C482" s="88" t="s">
        <v>12</v>
      </c>
      <c r="D482" s="88" t="s">
        <v>685</v>
      </c>
      <c r="E482" s="88" t="s">
        <v>686</v>
      </c>
      <c r="F482" s="138" t="s">
        <v>144</v>
      </c>
      <c r="G482" s="140"/>
      <c r="H482" s="34" t="s">
        <v>17</v>
      </c>
      <c r="I482" s="53" t="s">
        <v>16</v>
      </c>
      <c r="J482" s="88" t="s">
        <v>147</v>
      </c>
      <c r="K482" s="88" t="s">
        <v>148</v>
      </c>
      <c r="L482" s="34" t="s">
        <v>149</v>
      </c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</row>
    <row r="483" spans="1:28" s="14" customFormat="1" ht="43.5" customHeight="1" x14ac:dyDescent="0.3">
      <c r="A483" s="131"/>
      <c r="B483" s="45" t="s">
        <v>430</v>
      </c>
      <c r="C483" s="83">
        <v>500</v>
      </c>
      <c r="D483" s="86">
        <v>6.2</v>
      </c>
      <c r="E483" s="86">
        <v>7.7</v>
      </c>
      <c r="F483" s="134">
        <v>71</v>
      </c>
      <c r="G483" s="135"/>
      <c r="H483" s="91">
        <v>11.016000000000002</v>
      </c>
      <c r="I483" s="48">
        <f t="shared" ref="I483:I486" si="47">H483*$I$4</f>
        <v>969.44214960000022</v>
      </c>
      <c r="J483" s="74">
        <v>1.5</v>
      </c>
      <c r="K483" s="74">
        <v>1.55</v>
      </c>
      <c r="L483" s="90" t="s">
        <v>826</v>
      </c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</row>
    <row r="484" spans="1:28" s="14" customFormat="1" ht="43.5" customHeight="1" x14ac:dyDescent="0.3">
      <c r="A484" s="132"/>
      <c r="B484" s="45" t="s">
        <v>431</v>
      </c>
      <c r="C484" s="83">
        <v>1000</v>
      </c>
      <c r="D484" s="86">
        <v>7.7</v>
      </c>
      <c r="E484" s="86">
        <v>11</v>
      </c>
      <c r="F484" s="134">
        <v>85</v>
      </c>
      <c r="G484" s="135"/>
      <c r="H484" s="91">
        <v>15.147000000000002</v>
      </c>
      <c r="I484" s="48">
        <f t="shared" si="47"/>
        <v>1332.9829557000003</v>
      </c>
      <c r="J484" s="74">
        <v>2.4500000000000002</v>
      </c>
      <c r="K484" s="74">
        <v>2.5</v>
      </c>
      <c r="L484" s="90" t="s">
        <v>827</v>
      </c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</row>
    <row r="485" spans="1:28" s="14" customFormat="1" ht="43.5" customHeight="1" x14ac:dyDescent="0.3">
      <c r="A485" s="132"/>
      <c r="B485" s="45" t="s">
        <v>432</v>
      </c>
      <c r="C485" s="83">
        <v>2000</v>
      </c>
      <c r="D485" s="86">
        <v>11</v>
      </c>
      <c r="E485" s="86">
        <v>14</v>
      </c>
      <c r="F485" s="134">
        <v>112</v>
      </c>
      <c r="G485" s="135"/>
      <c r="H485" s="91">
        <v>24.786000000000001</v>
      </c>
      <c r="I485" s="48">
        <f t="shared" si="47"/>
        <v>2181.2448366000003</v>
      </c>
      <c r="J485" s="74">
        <v>7.33</v>
      </c>
      <c r="K485" s="74">
        <v>7.5</v>
      </c>
      <c r="L485" s="90" t="s">
        <v>828</v>
      </c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</row>
    <row r="486" spans="1:28" s="14" customFormat="1" ht="43.5" customHeight="1" thickBot="1" x14ac:dyDescent="0.35">
      <c r="A486" s="133"/>
      <c r="B486" s="45" t="s">
        <v>433</v>
      </c>
      <c r="C486" s="83">
        <v>5000</v>
      </c>
      <c r="D486" s="86">
        <v>15.5</v>
      </c>
      <c r="E486" s="86">
        <v>18.5</v>
      </c>
      <c r="F486" s="154">
        <v>160</v>
      </c>
      <c r="G486" s="156"/>
      <c r="H486" s="91">
        <v>53.70300000000001</v>
      </c>
      <c r="I486" s="48">
        <f t="shared" si="47"/>
        <v>4726.0304793000014</v>
      </c>
      <c r="J486" s="74">
        <v>11</v>
      </c>
      <c r="K486" s="74">
        <v>11.25</v>
      </c>
      <c r="L486" s="90" t="s">
        <v>829</v>
      </c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</row>
    <row r="487" spans="1:28" s="14" customFormat="1" ht="15.6" thickBot="1" x14ac:dyDescent="0.35">
      <c r="A487" s="127" t="s">
        <v>741</v>
      </c>
      <c r="B487" s="128"/>
      <c r="C487" s="128"/>
      <c r="D487" s="128"/>
      <c r="E487" s="128"/>
      <c r="F487" s="128"/>
      <c r="G487" s="128"/>
      <c r="H487" s="92"/>
      <c r="I487" s="92"/>
      <c r="J487" s="99"/>
      <c r="K487" s="99"/>
      <c r="L487" s="100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</row>
    <row r="488" spans="1:28" s="14" customFormat="1" ht="52.2" x14ac:dyDescent="0.3">
      <c r="A488" s="46" t="s">
        <v>4</v>
      </c>
      <c r="B488" s="33" t="s">
        <v>282</v>
      </c>
      <c r="C488" s="88" t="s">
        <v>12</v>
      </c>
      <c r="D488" s="88" t="s">
        <v>685</v>
      </c>
      <c r="E488" s="88" t="s">
        <v>686</v>
      </c>
      <c r="F488" s="129" t="s">
        <v>144</v>
      </c>
      <c r="G488" s="130"/>
      <c r="H488" s="34" t="s">
        <v>17</v>
      </c>
      <c r="I488" s="53" t="s">
        <v>16</v>
      </c>
      <c r="J488" s="88" t="s">
        <v>147</v>
      </c>
      <c r="K488" s="88" t="s">
        <v>148</v>
      </c>
      <c r="L488" s="34" t="s">
        <v>149</v>
      </c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</row>
    <row r="489" spans="1:28" s="14" customFormat="1" ht="17.399999999999999" x14ac:dyDescent="0.3">
      <c r="A489" s="131"/>
      <c r="B489" s="45" t="s">
        <v>434</v>
      </c>
      <c r="C489" s="83">
        <v>500</v>
      </c>
      <c r="D489" s="86">
        <v>6.2</v>
      </c>
      <c r="E489" s="86">
        <v>7.7</v>
      </c>
      <c r="F489" s="134">
        <v>71</v>
      </c>
      <c r="G489" s="135"/>
      <c r="H489" s="91">
        <v>12.393000000000001</v>
      </c>
      <c r="I489" s="48">
        <f t="shared" ref="I489:I494" si="48">H489*$I$4</f>
        <v>1090.6224183000002</v>
      </c>
      <c r="J489" s="74">
        <v>1.5</v>
      </c>
      <c r="K489" s="74">
        <v>1.58</v>
      </c>
      <c r="L489" s="90" t="s">
        <v>830</v>
      </c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</row>
    <row r="490" spans="1:28" s="14" customFormat="1" ht="35.25" customHeight="1" x14ac:dyDescent="0.3">
      <c r="A490" s="132"/>
      <c r="B490" s="45" t="s">
        <v>435</v>
      </c>
      <c r="C490" s="83">
        <v>1000</v>
      </c>
      <c r="D490" s="86">
        <v>7.7</v>
      </c>
      <c r="E490" s="86">
        <v>11</v>
      </c>
      <c r="F490" s="134">
        <v>85</v>
      </c>
      <c r="G490" s="135"/>
      <c r="H490" s="91">
        <v>17.901</v>
      </c>
      <c r="I490" s="48">
        <f t="shared" si="48"/>
        <v>1575.3434930999999</v>
      </c>
      <c r="J490" s="74">
        <v>2.62</v>
      </c>
      <c r="K490" s="74">
        <v>2.75</v>
      </c>
      <c r="L490" s="90" t="s">
        <v>831</v>
      </c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</row>
    <row r="491" spans="1:28" s="14" customFormat="1" ht="48.75" customHeight="1" x14ac:dyDescent="0.3">
      <c r="A491" s="132"/>
      <c r="B491" s="45" t="s">
        <v>436</v>
      </c>
      <c r="C491" s="83">
        <v>2000</v>
      </c>
      <c r="D491" s="86">
        <v>11</v>
      </c>
      <c r="E491" s="86">
        <v>14</v>
      </c>
      <c r="F491" s="134">
        <v>112</v>
      </c>
      <c r="G491" s="135"/>
      <c r="H491" s="91">
        <v>30.294000000000004</v>
      </c>
      <c r="I491" s="48">
        <f>H491*$I$4</f>
        <v>2665.9659114000006</v>
      </c>
      <c r="J491" s="74">
        <v>4.75</v>
      </c>
      <c r="K491" s="74">
        <v>5</v>
      </c>
      <c r="L491" s="90" t="s">
        <v>832</v>
      </c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</row>
    <row r="492" spans="1:28" s="14" customFormat="1" ht="57" customHeight="1" x14ac:dyDescent="0.3">
      <c r="A492" s="132"/>
      <c r="B492" s="45" t="s">
        <v>437</v>
      </c>
      <c r="C492" s="83">
        <v>3200</v>
      </c>
      <c r="D492" s="86">
        <v>12.5</v>
      </c>
      <c r="E492" s="86">
        <v>15.5</v>
      </c>
      <c r="F492" s="134">
        <v>132</v>
      </c>
      <c r="G492" s="135"/>
      <c r="H492" s="91">
        <v>49.572000000000003</v>
      </c>
      <c r="I492" s="48">
        <f t="shared" si="48"/>
        <v>4362.4896732000007</v>
      </c>
      <c r="J492" s="74">
        <v>9.5</v>
      </c>
      <c r="K492" s="74">
        <v>10</v>
      </c>
      <c r="L492" s="90" t="s">
        <v>833</v>
      </c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</row>
    <row r="493" spans="1:28" s="14" customFormat="1" ht="17.399999999999999" x14ac:dyDescent="0.3">
      <c r="A493" s="132"/>
      <c r="B493" s="45" t="s">
        <v>438</v>
      </c>
      <c r="C493" s="83">
        <v>5000</v>
      </c>
      <c r="D493" s="86">
        <v>15.5</v>
      </c>
      <c r="E493" s="86">
        <v>18.5</v>
      </c>
      <c r="F493" s="134">
        <v>160</v>
      </c>
      <c r="G493" s="135"/>
      <c r="H493" s="91">
        <v>79.866000000000014</v>
      </c>
      <c r="I493" s="48">
        <f t="shared" si="48"/>
        <v>7028.4555846000012</v>
      </c>
      <c r="J493" s="74">
        <v>14</v>
      </c>
      <c r="K493" s="74">
        <v>15</v>
      </c>
      <c r="L493" s="90" t="s">
        <v>834</v>
      </c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</row>
    <row r="494" spans="1:28" s="14" customFormat="1" thickBot="1" x14ac:dyDescent="0.35">
      <c r="A494" s="133"/>
      <c r="B494" s="45" t="s">
        <v>439</v>
      </c>
      <c r="C494" s="83">
        <v>10000</v>
      </c>
      <c r="D494" s="86">
        <v>23</v>
      </c>
      <c r="E494" s="86">
        <v>24.5</v>
      </c>
      <c r="F494" s="134">
        <v>240</v>
      </c>
      <c r="G494" s="135"/>
      <c r="H494" s="91">
        <v>220.32</v>
      </c>
      <c r="I494" s="48">
        <f t="shared" si="48"/>
        <v>19388.842992000002</v>
      </c>
      <c r="J494" s="74">
        <v>40.5</v>
      </c>
      <c r="K494" s="74">
        <v>41.5</v>
      </c>
      <c r="L494" s="90" t="s">
        <v>835</v>
      </c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</row>
  </sheetData>
  <autoFilter ref="A8:L494">
    <filterColumn colId="0" showButton="0"/>
    <filterColumn colId="1" showButton="0"/>
    <filterColumn colId="2" showButton="0"/>
    <filterColumn colId="3" showButton="0"/>
    <filterColumn colId="4" showButton="0"/>
    <filterColumn colId="5" showButton="0"/>
  </autoFilter>
  <mergeCells count="833">
    <mergeCell ref="A3:I3"/>
    <mergeCell ref="C362:D362"/>
    <mergeCell ref="A353:A362"/>
    <mergeCell ref="C353:D353"/>
    <mergeCell ref="E353:G353"/>
    <mergeCell ref="C359:D359"/>
    <mergeCell ref="E359:G359"/>
    <mergeCell ref="A363:G363"/>
    <mergeCell ref="D364:E364"/>
    <mergeCell ref="F364:G364"/>
    <mergeCell ref="E325:G325"/>
    <mergeCell ref="C326:D326"/>
    <mergeCell ref="E326:G326"/>
    <mergeCell ref="C327:D327"/>
    <mergeCell ref="C354:D354"/>
    <mergeCell ref="E354:G354"/>
    <mergeCell ref="C360:D360"/>
    <mergeCell ref="E360:G360"/>
    <mergeCell ref="C361:D361"/>
    <mergeCell ref="E361:G361"/>
    <mergeCell ref="A302:G302"/>
    <mergeCell ref="E66:G66"/>
    <mergeCell ref="C57:D57"/>
    <mergeCell ref="E68:G68"/>
    <mergeCell ref="C72:D72"/>
    <mergeCell ref="E72:G72"/>
    <mergeCell ref="C73:D73"/>
    <mergeCell ref="E73:G73"/>
    <mergeCell ref="C70:D70"/>
    <mergeCell ref="E70:G70"/>
    <mergeCell ref="C71:D71"/>
    <mergeCell ref="E87:G87"/>
    <mergeCell ref="C89:D89"/>
    <mergeCell ref="C87:D87"/>
    <mergeCell ref="C88:D88"/>
    <mergeCell ref="E88:G88"/>
    <mergeCell ref="C69:D69"/>
    <mergeCell ref="E69:G69"/>
    <mergeCell ref="E67:G67"/>
    <mergeCell ref="C64:D64"/>
    <mergeCell ref="E64:G64"/>
    <mergeCell ref="C65:D65"/>
    <mergeCell ref="E65:G65"/>
    <mergeCell ref="C66:D66"/>
    <mergeCell ref="E71:G71"/>
    <mergeCell ref="C103:D103"/>
    <mergeCell ref="E103:G103"/>
    <mergeCell ref="E100:G100"/>
    <mergeCell ref="E116:G116"/>
    <mergeCell ref="C101:D101"/>
    <mergeCell ref="C144:D144"/>
    <mergeCell ref="E144:G144"/>
    <mergeCell ref="C145:D145"/>
    <mergeCell ref="E163:G163"/>
    <mergeCell ref="C149:D149"/>
    <mergeCell ref="E156:G156"/>
    <mergeCell ref="C150:D150"/>
    <mergeCell ref="C126:D126"/>
    <mergeCell ref="E150:G150"/>
    <mergeCell ref="C122:D122"/>
    <mergeCell ref="C127:D127"/>
    <mergeCell ref="E127:G127"/>
    <mergeCell ref="C128:D128"/>
    <mergeCell ref="E128:G128"/>
    <mergeCell ref="C138:D138"/>
    <mergeCell ref="C102:D102"/>
    <mergeCell ref="E153:G153"/>
    <mergeCell ref="C123:D123"/>
    <mergeCell ref="C121:D121"/>
    <mergeCell ref="C188:D188"/>
    <mergeCell ref="C195:D195"/>
    <mergeCell ref="E195:G195"/>
    <mergeCell ref="C181:D181"/>
    <mergeCell ref="E185:G185"/>
    <mergeCell ref="E167:G167"/>
    <mergeCell ref="C185:D185"/>
    <mergeCell ref="E191:G191"/>
    <mergeCell ref="C192:D192"/>
    <mergeCell ref="E175:G175"/>
    <mergeCell ref="C171:D171"/>
    <mergeCell ref="E171:G171"/>
    <mergeCell ref="C168:D168"/>
    <mergeCell ref="E186:G186"/>
    <mergeCell ref="E184:G184"/>
    <mergeCell ref="C180:D180"/>
    <mergeCell ref="C175:D175"/>
    <mergeCell ref="C186:D186"/>
    <mergeCell ref="C170:D170"/>
    <mergeCell ref="E170:G170"/>
    <mergeCell ref="E176:G176"/>
    <mergeCell ref="E169:G169"/>
    <mergeCell ref="C167:D167"/>
    <mergeCell ref="E183:G183"/>
    <mergeCell ref="E362:G362"/>
    <mergeCell ref="C270:D270"/>
    <mergeCell ref="E270:G270"/>
    <mergeCell ref="C271:D271"/>
    <mergeCell ref="E274:G274"/>
    <mergeCell ref="C275:D275"/>
    <mergeCell ref="E275:G275"/>
    <mergeCell ref="C276:D276"/>
    <mergeCell ref="E276:G276"/>
    <mergeCell ref="C277:D277"/>
    <mergeCell ref="E277:G277"/>
    <mergeCell ref="C278:D278"/>
    <mergeCell ref="E278:G278"/>
    <mergeCell ref="C280:D280"/>
    <mergeCell ref="E280:G280"/>
    <mergeCell ref="E272:G272"/>
    <mergeCell ref="C292:D292"/>
    <mergeCell ref="E293:G293"/>
    <mergeCell ref="C294:D294"/>
    <mergeCell ref="E294:G294"/>
    <mergeCell ref="C288:D288"/>
    <mergeCell ref="E288:G288"/>
    <mergeCell ref="E286:G286"/>
    <mergeCell ref="E292:G292"/>
    <mergeCell ref="C184:D184"/>
    <mergeCell ref="E172:G172"/>
    <mergeCell ref="C173:D173"/>
    <mergeCell ref="E173:G173"/>
    <mergeCell ref="E177:G177"/>
    <mergeCell ref="C182:D182"/>
    <mergeCell ref="E180:G180"/>
    <mergeCell ref="E181:G181"/>
    <mergeCell ref="C172:D172"/>
    <mergeCell ref="C176:D176"/>
    <mergeCell ref="C178:D178"/>
    <mergeCell ref="E178:G178"/>
    <mergeCell ref="C177:D177"/>
    <mergeCell ref="C174:D174"/>
    <mergeCell ref="E174:G174"/>
    <mergeCell ref="E179:G179"/>
    <mergeCell ref="E53:G53"/>
    <mergeCell ref="C49:D49"/>
    <mergeCell ref="C50:D50"/>
    <mergeCell ref="C35:D35"/>
    <mergeCell ref="C36:D36"/>
    <mergeCell ref="C39:D39"/>
    <mergeCell ref="C40:D40"/>
    <mergeCell ref="C45:D45"/>
    <mergeCell ref="E45:G45"/>
    <mergeCell ref="E47:G47"/>
    <mergeCell ref="C48:D48"/>
    <mergeCell ref="E48:G48"/>
    <mergeCell ref="E50:G50"/>
    <mergeCell ref="E54:G54"/>
    <mergeCell ref="C41:D41"/>
    <mergeCell ref="E41:G41"/>
    <mergeCell ref="C42:D42"/>
    <mergeCell ref="E42:G42"/>
    <mergeCell ref="C33:D33"/>
    <mergeCell ref="C34:D34"/>
    <mergeCell ref="E40:G40"/>
    <mergeCell ref="E38:G38"/>
    <mergeCell ref="E39:G39"/>
    <mergeCell ref="E33:G33"/>
    <mergeCell ref="C38:D38"/>
    <mergeCell ref="C47:D47"/>
    <mergeCell ref="A43:G43"/>
    <mergeCell ref="A44:G44"/>
    <mergeCell ref="C46:D46"/>
    <mergeCell ref="E46:G46"/>
    <mergeCell ref="C54:D54"/>
    <mergeCell ref="E49:G49"/>
    <mergeCell ref="C51:D51"/>
    <mergeCell ref="E51:G51"/>
    <mergeCell ref="C52:D52"/>
    <mergeCell ref="E52:G52"/>
    <mergeCell ref="C53:D53"/>
    <mergeCell ref="C32:D32"/>
    <mergeCell ref="C24:D24"/>
    <mergeCell ref="E13:G13"/>
    <mergeCell ref="E14:G14"/>
    <mergeCell ref="E15:G15"/>
    <mergeCell ref="E26:G26"/>
    <mergeCell ref="E21:G21"/>
    <mergeCell ref="E22:G22"/>
    <mergeCell ref="E17:G17"/>
    <mergeCell ref="E18:G18"/>
    <mergeCell ref="E19:G19"/>
    <mergeCell ref="C17:D17"/>
    <mergeCell ref="C18:D18"/>
    <mergeCell ref="C19:D19"/>
    <mergeCell ref="E30:G30"/>
    <mergeCell ref="E31:G31"/>
    <mergeCell ref="E32:G32"/>
    <mergeCell ref="A77:G77"/>
    <mergeCell ref="A1:I1"/>
    <mergeCell ref="A2:I2"/>
    <mergeCell ref="C20:D20"/>
    <mergeCell ref="C25:D25"/>
    <mergeCell ref="C26:D26"/>
    <mergeCell ref="C27:D27"/>
    <mergeCell ref="E36:G36"/>
    <mergeCell ref="E37:G37"/>
    <mergeCell ref="E34:G34"/>
    <mergeCell ref="C29:D29"/>
    <mergeCell ref="E35:G35"/>
    <mergeCell ref="E29:G29"/>
    <mergeCell ref="E27:G27"/>
    <mergeCell ref="E28:G28"/>
    <mergeCell ref="C37:D37"/>
    <mergeCell ref="E23:G23"/>
    <mergeCell ref="E20:G20"/>
    <mergeCell ref="C21:D21"/>
    <mergeCell ref="C22:D22"/>
    <mergeCell ref="C23:D23"/>
    <mergeCell ref="C28:D28"/>
    <mergeCell ref="C30:D30"/>
    <mergeCell ref="C31:D31"/>
    <mergeCell ref="C56:D56"/>
    <mergeCell ref="C58:D58"/>
    <mergeCell ref="E58:G58"/>
    <mergeCell ref="E63:G63"/>
    <mergeCell ref="C61:D61"/>
    <mergeCell ref="E61:G61"/>
    <mergeCell ref="C60:D60"/>
    <mergeCell ref="E60:G60"/>
    <mergeCell ref="C59:D59"/>
    <mergeCell ref="E59:G59"/>
    <mergeCell ref="E57:G57"/>
    <mergeCell ref="E56:G56"/>
    <mergeCell ref="C63:D63"/>
    <mergeCell ref="C169:D169"/>
    <mergeCell ref="A12:A42"/>
    <mergeCell ref="E24:G24"/>
    <mergeCell ref="E25:G25"/>
    <mergeCell ref="C187:D187"/>
    <mergeCell ref="A79:A84"/>
    <mergeCell ref="C79:G79"/>
    <mergeCell ref="E95:G95"/>
    <mergeCell ref="E121:G121"/>
    <mergeCell ref="E109:G109"/>
    <mergeCell ref="C110:D110"/>
    <mergeCell ref="E110:G110"/>
    <mergeCell ref="E119:G119"/>
    <mergeCell ref="E89:G89"/>
    <mergeCell ref="C90:D90"/>
    <mergeCell ref="E90:G90"/>
    <mergeCell ref="E98:G98"/>
    <mergeCell ref="C99:D99"/>
    <mergeCell ref="E99:G99"/>
    <mergeCell ref="C100:D100"/>
    <mergeCell ref="E117:G117"/>
    <mergeCell ref="C160:D160"/>
    <mergeCell ref="E160:G160"/>
    <mergeCell ref="C152:D152"/>
    <mergeCell ref="E203:G203"/>
    <mergeCell ref="C204:D204"/>
    <mergeCell ref="E204:G204"/>
    <mergeCell ref="A200:G200"/>
    <mergeCell ref="A202:A209"/>
    <mergeCell ref="C209:D209"/>
    <mergeCell ref="E209:G209"/>
    <mergeCell ref="E198:G198"/>
    <mergeCell ref="E197:G197"/>
    <mergeCell ref="E212:G212"/>
    <mergeCell ref="C213:D213"/>
    <mergeCell ref="E213:G213"/>
    <mergeCell ref="C191:D191"/>
    <mergeCell ref="E182:G182"/>
    <mergeCell ref="C183:D183"/>
    <mergeCell ref="C179:D179"/>
    <mergeCell ref="E188:G188"/>
    <mergeCell ref="C189:D189"/>
    <mergeCell ref="C193:D193"/>
    <mergeCell ref="E193:G193"/>
    <mergeCell ref="C207:D207"/>
    <mergeCell ref="E207:G207"/>
    <mergeCell ref="C208:D208"/>
    <mergeCell ref="E208:G208"/>
    <mergeCell ref="C206:D206"/>
    <mergeCell ref="E189:G189"/>
    <mergeCell ref="E206:G206"/>
    <mergeCell ref="C198:D198"/>
    <mergeCell ref="C199:D199"/>
    <mergeCell ref="E199:G199"/>
    <mergeCell ref="C201:D201"/>
    <mergeCell ref="E201:G201"/>
    <mergeCell ref="E187:G187"/>
    <mergeCell ref="E168:G168"/>
    <mergeCell ref="C163:D163"/>
    <mergeCell ref="E152:G152"/>
    <mergeCell ref="C153:D153"/>
    <mergeCell ref="E165:G165"/>
    <mergeCell ref="C157:D157"/>
    <mergeCell ref="E157:G157"/>
    <mergeCell ref="C158:D158"/>
    <mergeCell ref="A161:G161"/>
    <mergeCell ref="A162:G162"/>
    <mergeCell ref="C164:D164"/>
    <mergeCell ref="E164:G164"/>
    <mergeCell ref="E166:G166"/>
    <mergeCell ref="A157:A160"/>
    <mergeCell ref="E158:G158"/>
    <mergeCell ref="C159:D159"/>
    <mergeCell ref="E159:G159"/>
    <mergeCell ref="C166:D166"/>
    <mergeCell ref="E355:G355"/>
    <mergeCell ref="C356:D356"/>
    <mergeCell ref="C348:D348"/>
    <mergeCell ref="C346:D346"/>
    <mergeCell ref="A164:A199"/>
    <mergeCell ref="C165:D165"/>
    <mergeCell ref="C109:D109"/>
    <mergeCell ref="C119:D119"/>
    <mergeCell ref="E114:G114"/>
    <mergeCell ref="C115:D115"/>
    <mergeCell ref="E115:G115"/>
    <mergeCell ref="C111:D111"/>
    <mergeCell ref="E137:G137"/>
    <mergeCell ref="C196:D196"/>
    <mergeCell ref="E196:G196"/>
    <mergeCell ref="C194:D194"/>
    <mergeCell ref="E194:G194"/>
    <mergeCell ref="C190:D190"/>
    <mergeCell ref="E123:G123"/>
    <mergeCell ref="C124:D124"/>
    <mergeCell ref="C134:D134"/>
    <mergeCell ref="E134:G134"/>
    <mergeCell ref="C205:D205"/>
    <mergeCell ref="E205:G205"/>
    <mergeCell ref="C299:G299"/>
    <mergeCell ref="C300:G300"/>
    <mergeCell ref="C301:G301"/>
    <mergeCell ref="C233:G233"/>
    <mergeCell ref="C211:D211"/>
    <mergeCell ref="E211:G211"/>
    <mergeCell ref="C232:G232"/>
    <mergeCell ref="C229:G229"/>
    <mergeCell ref="A212:A213"/>
    <mergeCell ref="C212:D212"/>
    <mergeCell ref="A221:G221"/>
    <mergeCell ref="C234:G234"/>
    <mergeCell ref="E281:G281"/>
    <mergeCell ref="C282:D282"/>
    <mergeCell ref="E282:G282"/>
    <mergeCell ref="A230:G230"/>
    <mergeCell ref="A231:G231"/>
    <mergeCell ref="A233:A236"/>
    <mergeCell ref="C235:G235"/>
    <mergeCell ref="C236:G236"/>
    <mergeCell ref="A237:G237"/>
    <mergeCell ref="A239:A240"/>
    <mergeCell ref="A241:G241"/>
    <mergeCell ref="A242:G242"/>
    <mergeCell ref="A483:A486"/>
    <mergeCell ref="F483:G483"/>
    <mergeCell ref="F484:G484"/>
    <mergeCell ref="F485:G485"/>
    <mergeCell ref="F486:G486"/>
    <mergeCell ref="E425:G425"/>
    <mergeCell ref="E424:G424"/>
    <mergeCell ref="E309:G309"/>
    <mergeCell ref="C334:D334"/>
    <mergeCell ref="E336:G336"/>
    <mergeCell ref="E356:G356"/>
    <mergeCell ref="C357:D357"/>
    <mergeCell ref="E357:G357"/>
    <mergeCell ref="C358:D358"/>
    <mergeCell ref="E358:G358"/>
    <mergeCell ref="E334:G334"/>
    <mergeCell ref="E330:G330"/>
    <mergeCell ref="E331:G331"/>
    <mergeCell ref="C330:D330"/>
    <mergeCell ref="E327:G327"/>
    <mergeCell ref="C335:D335"/>
    <mergeCell ref="C352:D352"/>
    <mergeCell ref="E352:G352"/>
    <mergeCell ref="C355:D355"/>
    <mergeCell ref="A475:G475"/>
    <mergeCell ref="F476:G476"/>
    <mergeCell ref="A477:A480"/>
    <mergeCell ref="F477:G477"/>
    <mergeCell ref="F478:G478"/>
    <mergeCell ref="F479:G479"/>
    <mergeCell ref="F480:G480"/>
    <mergeCell ref="A481:G481"/>
    <mergeCell ref="F482:G482"/>
    <mergeCell ref="E432:G432"/>
    <mergeCell ref="E431:G431"/>
    <mergeCell ref="E430:G430"/>
    <mergeCell ref="E443:G443"/>
    <mergeCell ref="E434:G434"/>
    <mergeCell ref="E441:G441"/>
    <mergeCell ref="C305:D305"/>
    <mergeCell ref="C240:G240"/>
    <mergeCell ref="C238:G238"/>
    <mergeCell ref="C239:G239"/>
    <mergeCell ref="C307:D307"/>
    <mergeCell ref="E308:G308"/>
    <mergeCell ref="C291:D291"/>
    <mergeCell ref="E291:G291"/>
    <mergeCell ref="C295:D295"/>
    <mergeCell ref="E295:G295"/>
    <mergeCell ref="E305:G305"/>
    <mergeCell ref="C306:D306"/>
    <mergeCell ref="E306:G306"/>
    <mergeCell ref="C293:D293"/>
    <mergeCell ref="A296:G296"/>
    <mergeCell ref="C297:G297"/>
    <mergeCell ref="A298:A301"/>
    <mergeCell ref="C298:G298"/>
    <mergeCell ref="A127:A131"/>
    <mergeCell ref="C130:D130"/>
    <mergeCell ref="E130:G130"/>
    <mergeCell ref="C129:D129"/>
    <mergeCell ref="E141:G141"/>
    <mergeCell ref="C156:D156"/>
    <mergeCell ref="E151:G151"/>
    <mergeCell ref="E138:G138"/>
    <mergeCell ref="C141:D141"/>
    <mergeCell ref="A135:A138"/>
    <mergeCell ref="E142:G142"/>
    <mergeCell ref="E148:G148"/>
    <mergeCell ref="C135:D135"/>
    <mergeCell ref="E135:G135"/>
    <mergeCell ref="C136:D136"/>
    <mergeCell ref="E136:G136"/>
    <mergeCell ref="C137:D137"/>
    <mergeCell ref="E145:G145"/>
    <mergeCell ref="C146:D146"/>
    <mergeCell ref="E146:G146"/>
    <mergeCell ref="E124:G124"/>
    <mergeCell ref="C147:D147"/>
    <mergeCell ref="E147:G147"/>
    <mergeCell ref="C148:D148"/>
    <mergeCell ref="E149:G149"/>
    <mergeCell ref="E111:G111"/>
    <mergeCell ref="C117:D117"/>
    <mergeCell ref="C113:D113"/>
    <mergeCell ref="E126:G126"/>
    <mergeCell ref="E129:G129"/>
    <mergeCell ref="C131:D131"/>
    <mergeCell ref="E131:G131"/>
    <mergeCell ref="C120:D120"/>
    <mergeCell ref="E120:G120"/>
    <mergeCell ref="E428:G428"/>
    <mergeCell ref="E427:G427"/>
    <mergeCell ref="E426:G426"/>
    <mergeCell ref="A423:G423"/>
    <mergeCell ref="A425:A428"/>
    <mergeCell ref="A429:G429"/>
    <mergeCell ref="A431:A434"/>
    <mergeCell ref="E433:G433"/>
    <mergeCell ref="E341:G341"/>
    <mergeCell ref="C342:D342"/>
    <mergeCell ref="E342:G342"/>
    <mergeCell ref="C347:D347"/>
    <mergeCell ref="E347:G347"/>
    <mergeCell ref="C349:D349"/>
    <mergeCell ref="E349:G349"/>
    <mergeCell ref="C341:D341"/>
    <mergeCell ref="E344:G344"/>
    <mergeCell ref="E348:G348"/>
    <mergeCell ref="E346:G346"/>
    <mergeCell ref="C344:D344"/>
    <mergeCell ref="A345:G345"/>
    <mergeCell ref="A350:G350"/>
    <mergeCell ref="A351:G351"/>
    <mergeCell ref="E422:G422"/>
    <mergeCell ref="C86:D86"/>
    <mergeCell ref="E86:G86"/>
    <mergeCell ref="C83:G83"/>
    <mergeCell ref="C78:G78"/>
    <mergeCell ref="C94:D94"/>
    <mergeCell ref="C97:D97"/>
    <mergeCell ref="E97:G97"/>
    <mergeCell ref="C98:D98"/>
    <mergeCell ref="A85:G85"/>
    <mergeCell ref="C92:D92"/>
    <mergeCell ref="E92:G92"/>
    <mergeCell ref="C93:D93"/>
    <mergeCell ref="E93:G93"/>
    <mergeCell ref="C80:G80"/>
    <mergeCell ref="C81:G81"/>
    <mergeCell ref="C82:G82"/>
    <mergeCell ref="C84:G84"/>
    <mergeCell ref="E94:G94"/>
    <mergeCell ref="C91:D91"/>
    <mergeCell ref="E91:G91"/>
    <mergeCell ref="A8:G8"/>
    <mergeCell ref="A9:G9"/>
    <mergeCell ref="A10:G10"/>
    <mergeCell ref="C11:D11"/>
    <mergeCell ref="C12:D12"/>
    <mergeCell ref="C13:D13"/>
    <mergeCell ref="C14:D14"/>
    <mergeCell ref="C15:D15"/>
    <mergeCell ref="C16:D16"/>
    <mergeCell ref="E16:G16"/>
    <mergeCell ref="E11:G11"/>
    <mergeCell ref="E12:G12"/>
    <mergeCell ref="A106:G106"/>
    <mergeCell ref="A107:G107"/>
    <mergeCell ref="A46:A75"/>
    <mergeCell ref="A87:A105"/>
    <mergeCell ref="C95:D95"/>
    <mergeCell ref="C104:D104"/>
    <mergeCell ref="E104:G104"/>
    <mergeCell ref="C105:D105"/>
    <mergeCell ref="E105:G105"/>
    <mergeCell ref="C74:D74"/>
    <mergeCell ref="E74:G74"/>
    <mergeCell ref="C75:D75"/>
    <mergeCell ref="E75:G75"/>
    <mergeCell ref="C67:D67"/>
    <mergeCell ref="C62:D62"/>
    <mergeCell ref="E62:G62"/>
    <mergeCell ref="C55:D55"/>
    <mergeCell ref="E55:G55"/>
    <mergeCell ref="E102:G102"/>
    <mergeCell ref="C96:D96"/>
    <mergeCell ref="E96:G96"/>
    <mergeCell ref="A76:G76"/>
    <mergeCell ref="E101:G101"/>
    <mergeCell ref="C68:D68"/>
    <mergeCell ref="C219:G219"/>
    <mergeCell ref="C220:G220"/>
    <mergeCell ref="A108:G108"/>
    <mergeCell ref="A118:G118"/>
    <mergeCell ref="A125:G125"/>
    <mergeCell ref="A132:G132"/>
    <mergeCell ref="A133:G133"/>
    <mergeCell ref="A139:G139"/>
    <mergeCell ref="A140:G140"/>
    <mergeCell ref="A154:G154"/>
    <mergeCell ref="A155:G155"/>
    <mergeCell ref="E113:G113"/>
    <mergeCell ref="C114:D114"/>
    <mergeCell ref="C112:D112"/>
    <mergeCell ref="E112:G112"/>
    <mergeCell ref="C142:D142"/>
    <mergeCell ref="C151:D151"/>
    <mergeCell ref="C116:D116"/>
    <mergeCell ref="A120:A123"/>
    <mergeCell ref="E122:G122"/>
    <mergeCell ref="A142:A153"/>
    <mergeCell ref="C143:D143"/>
    <mergeCell ref="E143:G143"/>
    <mergeCell ref="A110:A116"/>
    <mergeCell ref="E190:G190"/>
    <mergeCell ref="C197:D197"/>
    <mergeCell ref="E192:G192"/>
    <mergeCell ref="C202:D202"/>
    <mergeCell ref="E202:G202"/>
    <mergeCell ref="C203:D203"/>
    <mergeCell ref="B243:G243"/>
    <mergeCell ref="B244:G244"/>
    <mergeCell ref="A245:G245"/>
    <mergeCell ref="A222:G222"/>
    <mergeCell ref="C223:G223"/>
    <mergeCell ref="A224:A229"/>
    <mergeCell ref="C224:G224"/>
    <mergeCell ref="C225:G225"/>
    <mergeCell ref="C226:G226"/>
    <mergeCell ref="C227:G227"/>
    <mergeCell ref="C228:G228"/>
    <mergeCell ref="A210:G210"/>
    <mergeCell ref="A214:G214"/>
    <mergeCell ref="C215:G215"/>
    <mergeCell ref="A216:A220"/>
    <mergeCell ref="C216:G216"/>
    <mergeCell ref="C217:G217"/>
    <mergeCell ref="C218:G218"/>
    <mergeCell ref="A246:G246"/>
    <mergeCell ref="B247:G247"/>
    <mergeCell ref="A248:A251"/>
    <mergeCell ref="B248:G248"/>
    <mergeCell ref="B249:G249"/>
    <mergeCell ref="B250:G250"/>
    <mergeCell ref="B251:G251"/>
    <mergeCell ref="A252:G252"/>
    <mergeCell ref="B253:G253"/>
    <mergeCell ref="B254:G254"/>
    <mergeCell ref="A255:G255"/>
    <mergeCell ref="C256:D256"/>
    <mergeCell ref="E256:G256"/>
    <mergeCell ref="A257:A264"/>
    <mergeCell ref="C257:D257"/>
    <mergeCell ref="E257:G257"/>
    <mergeCell ref="C258:D258"/>
    <mergeCell ref="E258:G258"/>
    <mergeCell ref="C259:D259"/>
    <mergeCell ref="E259:G259"/>
    <mergeCell ref="C260:D260"/>
    <mergeCell ref="E260:G260"/>
    <mergeCell ref="C261:D261"/>
    <mergeCell ref="E261:G261"/>
    <mergeCell ref="C262:D262"/>
    <mergeCell ref="E262:G262"/>
    <mergeCell ref="C263:D263"/>
    <mergeCell ref="E263:G263"/>
    <mergeCell ref="C264:D264"/>
    <mergeCell ref="E264:G264"/>
    <mergeCell ref="A265:G265"/>
    <mergeCell ref="C266:D266"/>
    <mergeCell ref="E266:G266"/>
    <mergeCell ref="A267:A272"/>
    <mergeCell ref="C267:D267"/>
    <mergeCell ref="E267:G267"/>
    <mergeCell ref="C268:D268"/>
    <mergeCell ref="E268:G268"/>
    <mergeCell ref="C269:D269"/>
    <mergeCell ref="E269:G269"/>
    <mergeCell ref="C272:D272"/>
    <mergeCell ref="E271:G271"/>
    <mergeCell ref="A273:G273"/>
    <mergeCell ref="A275:A288"/>
    <mergeCell ref="C279:D279"/>
    <mergeCell ref="E279:G279"/>
    <mergeCell ref="C287:D287"/>
    <mergeCell ref="E287:G287"/>
    <mergeCell ref="A289:G289"/>
    <mergeCell ref="A290:G290"/>
    <mergeCell ref="A292:A295"/>
    <mergeCell ref="C286:D286"/>
    <mergeCell ref="C284:D284"/>
    <mergeCell ref="E284:G284"/>
    <mergeCell ref="C285:D285"/>
    <mergeCell ref="E285:G285"/>
    <mergeCell ref="C283:D283"/>
    <mergeCell ref="E283:G283"/>
    <mergeCell ref="C274:D274"/>
    <mergeCell ref="C281:D281"/>
    <mergeCell ref="C303:D303"/>
    <mergeCell ref="E303:G303"/>
    <mergeCell ref="A304:A313"/>
    <mergeCell ref="C304:D304"/>
    <mergeCell ref="E304:G304"/>
    <mergeCell ref="C310:D310"/>
    <mergeCell ref="E310:G310"/>
    <mergeCell ref="C311:D311"/>
    <mergeCell ref="E311:G311"/>
    <mergeCell ref="C312:D312"/>
    <mergeCell ref="E312:G312"/>
    <mergeCell ref="C313:D313"/>
    <mergeCell ref="E313:G313"/>
    <mergeCell ref="E307:G307"/>
    <mergeCell ref="C308:D308"/>
    <mergeCell ref="C309:D309"/>
    <mergeCell ref="A314:G314"/>
    <mergeCell ref="C315:D315"/>
    <mergeCell ref="E315:G315"/>
    <mergeCell ref="A316:A317"/>
    <mergeCell ref="C316:D316"/>
    <mergeCell ref="E316:G316"/>
    <mergeCell ref="A318:G318"/>
    <mergeCell ref="A319:G319"/>
    <mergeCell ref="A321:A328"/>
    <mergeCell ref="C328:D328"/>
    <mergeCell ref="E328:G328"/>
    <mergeCell ref="C317:D317"/>
    <mergeCell ref="E317:G317"/>
    <mergeCell ref="C320:D320"/>
    <mergeCell ref="E320:G320"/>
    <mergeCell ref="C321:D321"/>
    <mergeCell ref="E321:G321"/>
    <mergeCell ref="C322:D322"/>
    <mergeCell ref="E322:G322"/>
    <mergeCell ref="C323:D323"/>
    <mergeCell ref="E323:G323"/>
    <mergeCell ref="C324:D324"/>
    <mergeCell ref="E324:G324"/>
    <mergeCell ref="C325:D325"/>
    <mergeCell ref="A329:G329"/>
    <mergeCell ref="A331:A338"/>
    <mergeCell ref="C332:D332"/>
    <mergeCell ref="E332:G332"/>
    <mergeCell ref="C333:D333"/>
    <mergeCell ref="E333:G333"/>
    <mergeCell ref="A339:G339"/>
    <mergeCell ref="C343:D343"/>
    <mergeCell ref="E343:G343"/>
    <mergeCell ref="C336:D336"/>
    <mergeCell ref="C331:D331"/>
    <mergeCell ref="C337:D337"/>
    <mergeCell ref="E337:G337"/>
    <mergeCell ref="C338:D338"/>
    <mergeCell ref="E338:G338"/>
    <mergeCell ref="C340:D340"/>
    <mergeCell ref="E340:G340"/>
    <mergeCell ref="E335:G335"/>
    <mergeCell ref="D366:E366"/>
    <mergeCell ref="F366:G366"/>
    <mergeCell ref="D367:E367"/>
    <mergeCell ref="F367:G367"/>
    <mergeCell ref="D368:E368"/>
    <mergeCell ref="F368:G368"/>
    <mergeCell ref="D369:E369"/>
    <mergeCell ref="F369:G369"/>
    <mergeCell ref="A370:G370"/>
    <mergeCell ref="A365:A369"/>
    <mergeCell ref="D365:E365"/>
    <mergeCell ref="F365:G365"/>
    <mergeCell ref="D371:E371"/>
    <mergeCell ref="F371:G371"/>
    <mergeCell ref="A372:A379"/>
    <mergeCell ref="D372:E372"/>
    <mergeCell ref="F372:G372"/>
    <mergeCell ref="D373:E373"/>
    <mergeCell ref="F373:G373"/>
    <mergeCell ref="D374:E374"/>
    <mergeCell ref="F374:G374"/>
    <mergeCell ref="D375:E375"/>
    <mergeCell ref="F375:G375"/>
    <mergeCell ref="D376:E376"/>
    <mergeCell ref="F376:G376"/>
    <mergeCell ref="D377:E377"/>
    <mergeCell ref="F377:G377"/>
    <mergeCell ref="D378:E378"/>
    <mergeCell ref="F378:G378"/>
    <mergeCell ref="D379:E379"/>
    <mergeCell ref="F379:G379"/>
    <mergeCell ref="A380:G380"/>
    <mergeCell ref="D381:E381"/>
    <mergeCell ref="F381:G381"/>
    <mergeCell ref="A382:A383"/>
    <mergeCell ref="D382:E382"/>
    <mergeCell ref="F382:G382"/>
    <mergeCell ref="D383:E383"/>
    <mergeCell ref="F383:G383"/>
    <mergeCell ref="A384:G384"/>
    <mergeCell ref="D385:E385"/>
    <mergeCell ref="F385:G385"/>
    <mergeCell ref="A386:A391"/>
    <mergeCell ref="D386:E386"/>
    <mergeCell ref="F386:G386"/>
    <mergeCell ref="D387:E387"/>
    <mergeCell ref="F387:G387"/>
    <mergeCell ref="A392:G392"/>
    <mergeCell ref="A393:G393"/>
    <mergeCell ref="D390:E390"/>
    <mergeCell ref="F390:G390"/>
    <mergeCell ref="D391:E391"/>
    <mergeCell ref="F391:G391"/>
    <mergeCell ref="D388:E388"/>
    <mergeCell ref="F388:G388"/>
    <mergeCell ref="D389:E389"/>
    <mergeCell ref="F389:G389"/>
    <mergeCell ref="E394:G394"/>
    <mergeCell ref="A395:A405"/>
    <mergeCell ref="E395:G395"/>
    <mergeCell ref="E396:G396"/>
    <mergeCell ref="E397:G397"/>
    <mergeCell ref="E398:G398"/>
    <mergeCell ref="E399:G399"/>
    <mergeCell ref="E400:G400"/>
    <mergeCell ref="E401:G401"/>
    <mergeCell ref="E402:G402"/>
    <mergeCell ref="E403:G403"/>
    <mergeCell ref="E404:G404"/>
    <mergeCell ref="E405:G405"/>
    <mergeCell ref="A406:G406"/>
    <mergeCell ref="E407:G407"/>
    <mergeCell ref="A408:A410"/>
    <mergeCell ref="E408:G408"/>
    <mergeCell ref="E409:G409"/>
    <mergeCell ref="E410:G410"/>
    <mergeCell ref="A411:G411"/>
    <mergeCell ref="E412:G412"/>
    <mergeCell ref="A413:A422"/>
    <mergeCell ref="E413:G413"/>
    <mergeCell ref="E414:G414"/>
    <mergeCell ref="E415:G415"/>
    <mergeCell ref="E416:G416"/>
    <mergeCell ref="E417:G417"/>
    <mergeCell ref="E418:G418"/>
    <mergeCell ref="E419:G419"/>
    <mergeCell ref="E420:G420"/>
    <mergeCell ref="E421:G421"/>
    <mergeCell ref="A435:G435"/>
    <mergeCell ref="A437:A438"/>
    <mergeCell ref="E438:G438"/>
    <mergeCell ref="A439:G439"/>
    <mergeCell ref="A440:G440"/>
    <mergeCell ref="A442:A443"/>
    <mergeCell ref="E442:G442"/>
    <mergeCell ref="A444:G444"/>
    <mergeCell ref="D445:G445"/>
    <mergeCell ref="E437:G437"/>
    <mergeCell ref="E436:G436"/>
    <mergeCell ref="A446:A447"/>
    <mergeCell ref="D446:G446"/>
    <mergeCell ref="D447:G447"/>
    <mergeCell ref="A448:G448"/>
    <mergeCell ref="A449:G449"/>
    <mergeCell ref="C450:E450"/>
    <mergeCell ref="F450:G450"/>
    <mergeCell ref="A451:A455"/>
    <mergeCell ref="C451:E451"/>
    <mergeCell ref="F451:G451"/>
    <mergeCell ref="C452:E452"/>
    <mergeCell ref="F452:G452"/>
    <mergeCell ref="C453:E453"/>
    <mergeCell ref="F453:G453"/>
    <mergeCell ref="C454:E454"/>
    <mergeCell ref="F454:G454"/>
    <mergeCell ref="C455:E455"/>
    <mergeCell ref="F455:G455"/>
    <mergeCell ref="A456:G456"/>
    <mergeCell ref="C457:E457"/>
    <mergeCell ref="F457:G457"/>
    <mergeCell ref="A458:A462"/>
    <mergeCell ref="C458:E458"/>
    <mergeCell ref="F458:G458"/>
    <mergeCell ref="C459:E459"/>
    <mergeCell ref="F459:G459"/>
    <mergeCell ref="C460:E460"/>
    <mergeCell ref="F460:G460"/>
    <mergeCell ref="C461:E461"/>
    <mergeCell ref="F461:G461"/>
    <mergeCell ref="C462:E462"/>
    <mergeCell ref="F462:G462"/>
    <mergeCell ref="A463:G463"/>
    <mergeCell ref="C464:G464"/>
    <mergeCell ref="A465:A466"/>
    <mergeCell ref="C465:G465"/>
    <mergeCell ref="C466:G466"/>
    <mergeCell ref="A467:G467"/>
    <mergeCell ref="A468:G468"/>
    <mergeCell ref="A470:A473"/>
    <mergeCell ref="A474:G474"/>
    <mergeCell ref="A487:G487"/>
    <mergeCell ref="F488:G488"/>
    <mergeCell ref="A489:A494"/>
    <mergeCell ref="F489:G489"/>
    <mergeCell ref="F490:G490"/>
    <mergeCell ref="F491:G491"/>
    <mergeCell ref="F492:G492"/>
    <mergeCell ref="F493:G493"/>
    <mergeCell ref="F494:G494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Курсы ЦБРФ</vt:lpstr>
      <vt:lpstr>Прайс от 01.03.2024</vt:lpstr>
      <vt:lpstr>'Курсы ЦБРФ'!daily</vt:lpstr>
      <vt:lpstr>'Прайс от 01.03.2024'!Область_печати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Альфер Роман</dc:creator>
  <cp:lastModifiedBy>Нина Кожухарь</cp:lastModifiedBy>
  <dcterms:created xsi:type="dcterms:W3CDTF">2020-05-25T06:55:04Z</dcterms:created>
  <dcterms:modified xsi:type="dcterms:W3CDTF">2024-07-10T07:00:36Z</dcterms:modified>
</cp:coreProperties>
</file>